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ables/table4.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xl/tables/table3.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3"/>
    <sheet name="Seguimientos" sheetId="2" state="visible" r:id="rId4"/>
    <sheet name="Compras" sheetId="3" state="visible" r:id="rId5"/>
    <sheet name="Clientas" sheetId="4" state="visible" r:id="rId6"/>
    <sheet name="Prenda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<sst xmlns="http://schemas.openxmlformats.org/spreadsheetml/2006/main" count="2135" uniqueCount="408">
  <si>
    <t xml:space="preserve">Seguimiento comercial · Boutique Lirio</t>
  </si>
  <si>
    <t xml:space="preserve">Datos de ejemplo (ocho semanas) y prueba del asistente del 7 de octubre de 2026.</t>
  </si>
  <si>
    <t xml:space="preserve">Indicadores</t>
  </si>
  <si>
    <t xml:space="preserve">Ventas totales</t>
  </si>
  <si>
    <t xml:space="preserve">Ventas que llegaron por seguimiento</t>
  </si>
  <si>
    <t xml:space="preserve">Peso del seguimiento en las ventas</t>
  </si>
  <si>
    <t xml:space="preserve">Mensajes enviados</t>
  </si>
  <si>
    <t xml:space="preserve">Compras tras un mensaje</t>
  </si>
  <si>
    <t xml:space="preserve">Conversión</t>
  </si>
  <si>
    <t xml:space="preserve">Ticket medio en tienda</t>
  </si>
  <si>
    <t xml:space="preserve">Ticket medio por seguimiento</t>
  </si>
  <si>
    <t xml:space="preserve">Conversión por motivo</t>
  </si>
  <si>
    <t xml:space="preserve">Enviados</t>
  </si>
  <si>
    <t xml:space="preserve">Compraron</t>
  </si>
  <si>
    <t xml:space="preserve">Ventas</t>
  </si>
  <si>
    <t xml:space="preserve">Cumpleaños</t>
  </si>
  <si>
    <t xml:space="preserve">Novedad que combina</t>
  </si>
  <si>
    <t xml:space="preserve">Dar salida a stock</t>
  </si>
  <si>
    <t xml:space="preserve">Recuperar clienta</t>
  </si>
  <si>
    <t xml:space="preserve">Texto de los mensajes</t>
  </si>
  <si>
    <t xml:space="preserve">IA</t>
  </si>
  <si>
    <t xml:space="preserve">Plantilla</t>
  </si>
  <si>
    <t xml:space="preserve">Fecha</t>
  </si>
  <si>
    <t xml:space="preserve">Clienta</t>
  </si>
  <si>
    <t xml:space="preserve">Nombre</t>
  </si>
  <si>
    <t xml:space="preserve">Motivo</t>
  </si>
  <si>
    <t xml:space="preserve">Detalle</t>
  </si>
  <si>
    <t xml:space="preserve">Prenda</t>
  </si>
  <si>
    <t xml:space="preserve">Prenda propuesta</t>
  </si>
  <si>
    <t xml:space="preserve">Precio</t>
  </si>
  <si>
    <t xml:space="preserve">Mensaje</t>
  </si>
  <si>
    <t xml:space="preserve">Texto</t>
  </si>
  <si>
    <t xml:space="preserve">Estado</t>
  </si>
  <si>
    <t xml:space="preserve">Fecha resultado</t>
  </si>
  <si>
    <t xml:space="preserve">Importe</t>
  </si>
  <si>
    <t xml:space="preserve">CL-030</t>
  </si>
  <si>
    <t xml:space="preserve">Alba Márquez Rojas</t>
  </si>
  <si>
    <t xml:space="preserve">Clienta habitual que llevaba meses sin venir.</t>
  </si>
  <si>
    <t xml:space="preserve">PR-036</t>
  </si>
  <si>
    <t xml:space="preserve">Kimono estampado</t>
  </si>
  <si>
    <t xml:space="preserve">Compró</t>
  </si>
  <si>
    <t xml:space="preserve">CL-003</t>
  </si>
  <si>
    <t xml:space="preserve">Marta Sánchez Ortega</t>
  </si>
  <si>
    <t xml:space="preserve">Propuesta por una prenda nueva que combina con una compra reciente.</t>
  </si>
  <si>
    <t xml:space="preserve">PR-025</t>
  </si>
  <si>
    <t xml:space="preserve">Vestido de lino</t>
  </si>
  <si>
    <t xml:space="preserve">CL-021</t>
  </si>
  <si>
    <t xml:space="preserve">Inés Calvo Méndez</t>
  </si>
  <si>
    <t xml:space="preserve">PR-027</t>
  </si>
  <si>
    <t xml:space="preserve">Falda vaquera</t>
  </si>
  <si>
    <t xml:space="preserve">Enviado</t>
  </si>
  <si>
    <t xml:space="preserve">CL-004</t>
  </si>
  <si>
    <t xml:space="preserve">Elena Moreno Castillo</t>
  </si>
  <si>
    <t xml:space="preserve">PR-020</t>
  </si>
  <si>
    <t xml:space="preserve">Top lencero</t>
  </si>
  <si>
    <t xml:space="preserve">CL-024</t>
  </si>
  <si>
    <t xml:space="preserve">Eva Santana Crespo</t>
  </si>
  <si>
    <t xml:space="preserve">PR-014</t>
  </si>
  <si>
    <t xml:space="preserve">Falda plisada midi</t>
  </si>
  <si>
    <t xml:space="preserve">CL-012</t>
  </si>
  <si>
    <t xml:space="preserve">Beatriz Díaz Serrano</t>
  </si>
  <si>
    <t xml:space="preserve">PR-024</t>
  </si>
  <si>
    <t xml:space="preserve">Pañuelo de seda estampado</t>
  </si>
  <si>
    <t xml:space="preserve">CL-017</t>
  </si>
  <si>
    <t xml:space="preserve">Isabel Castro Iglesias</t>
  </si>
  <si>
    <t xml:space="preserve">Prenda con poca rotación que encaja con su estilo.</t>
  </si>
  <si>
    <t xml:space="preserve">PR-013</t>
  </si>
  <si>
    <t xml:space="preserve">Vaquero wide leg</t>
  </si>
  <si>
    <t xml:space="preserve">CL-006</t>
  </si>
  <si>
    <t xml:space="preserve">Ana Belén Torres</t>
  </si>
  <si>
    <t xml:space="preserve">PR-017</t>
  </si>
  <si>
    <t xml:space="preserve">Blazer de cuadros</t>
  </si>
  <si>
    <t xml:space="preserve">No le interesa</t>
  </si>
  <si>
    <t xml:space="preserve">CL-022</t>
  </si>
  <si>
    <t xml:space="preserve">Teresa Cortés Aguilar</t>
  </si>
  <si>
    <t xml:space="preserve">PR-019</t>
  </si>
  <si>
    <t xml:space="preserve">Vestido de flores</t>
  </si>
  <si>
    <t xml:space="preserve">CL-005</t>
  </si>
  <si>
    <t xml:space="preserve">Paula Jiménez Rubio</t>
  </si>
  <si>
    <t xml:space="preserve">PR-010</t>
  </si>
  <si>
    <t xml:space="preserve">Camiseta básica de algodón</t>
  </si>
  <si>
    <t xml:space="preserve">CL-026</t>
  </si>
  <si>
    <t xml:space="preserve">Clara Fuentes Arias</t>
  </si>
  <si>
    <t xml:space="preserve">PR-030</t>
  </si>
  <si>
    <t xml:space="preserve">Cinturón de piel</t>
  </si>
  <si>
    <t xml:space="preserve">CL-014</t>
  </si>
  <si>
    <t xml:space="preserve">Silvia Álvarez Ramos</t>
  </si>
  <si>
    <t xml:space="preserve">Cumpleaños de la clienta.</t>
  </si>
  <si>
    <t xml:space="preserve">PR-015</t>
  </si>
  <si>
    <t xml:space="preserve">Pantalón de traje</t>
  </si>
  <si>
    <t xml:space="preserve">CL-031</t>
  </si>
  <si>
    <t xml:space="preserve">Celia Benítez Mora</t>
  </si>
  <si>
    <t xml:space="preserve">CL-025</t>
  </si>
  <si>
    <t xml:space="preserve">Julia Reyes Vidal</t>
  </si>
  <si>
    <t xml:space="preserve">PR-011</t>
  </si>
  <si>
    <t xml:space="preserve">CL-009</t>
  </si>
  <si>
    <t xml:space="preserve">Sara Romero Delgado</t>
  </si>
  <si>
    <t xml:space="preserve">CL-020</t>
  </si>
  <si>
    <t xml:space="preserve">Pilar Garrido Lozano</t>
  </si>
  <si>
    <t xml:space="preserve">CL-023</t>
  </si>
  <si>
    <t xml:space="preserve">Marina Nieto Pascual</t>
  </si>
  <si>
    <t xml:space="preserve">PR-031</t>
  </si>
  <si>
    <t xml:space="preserve">Camisa de rayas</t>
  </si>
  <si>
    <t xml:space="preserve">CL-001</t>
  </si>
  <si>
    <t xml:space="preserve">Carmen Ruiz Molina</t>
  </si>
  <si>
    <t xml:space="preserve">CL-016</t>
  </si>
  <si>
    <t xml:space="preserve">Rocío Domínguez Marín</t>
  </si>
  <si>
    <t xml:space="preserve">CL-007</t>
  </si>
  <si>
    <t xml:space="preserve">Cristina López Vega</t>
  </si>
  <si>
    <t xml:space="preserve">CL-015</t>
  </si>
  <si>
    <t xml:space="preserve">Patricia Vázquez León</t>
  </si>
  <si>
    <t xml:space="preserve">CL-029</t>
  </si>
  <si>
    <t xml:space="preserve">Lorena Gallego Cabrera</t>
  </si>
  <si>
    <t xml:space="preserve">PR-028</t>
  </si>
  <si>
    <t xml:space="preserve">Mono de crepé</t>
  </si>
  <si>
    <t xml:space="preserve">CL-018</t>
  </si>
  <si>
    <t xml:space="preserve">Alicia Ortiz Medina</t>
  </si>
  <si>
    <t xml:space="preserve">CL-008</t>
  </si>
  <si>
    <t xml:space="preserve">Laura Martín Navarro</t>
  </si>
  <si>
    <t xml:space="preserve">CL-027</t>
  </si>
  <si>
    <t xml:space="preserve">Sonia Carmona Bravo</t>
  </si>
  <si>
    <t xml:space="preserve">CL-032</t>
  </si>
  <si>
    <t xml:space="preserve">Noelia Vargas Campos</t>
  </si>
  <si>
    <t xml:space="preserve">CL-010</t>
  </si>
  <si>
    <t xml:space="preserve">Irene Gómez Prieto</t>
  </si>
  <si>
    <t xml:space="preserve">CL-013</t>
  </si>
  <si>
    <t xml:space="preserve">Raquel Muñoz Peña</t>
  </si>
  <si>
    <t xml:space="preserve">PR-035</t>
  </si>
  <si>
    <t xml:space="preserve">Bolso de rafia</t>
  </si>
  <si>
    <t xml:space="preserve">CL-011</t>
  </si>
  <si>
    <t xml:space="preserve">Natalia Herrera Cano</t>
  </si>
  <si>
    <t xml:space="preserve">PR-032</t>
  </si>
  <si>
    <t xml:space="preserve">Pantalón cargo</t>
  </si>
  <si>
    <t xml:space="preserve">PR-026</t>
  </si>
  <si>
    <t xml:space="preserve">Blusa de volantes</t>
  </si>
  <si>
    <t xml:space="preserve">PR-023</t>
  </si>
  <si>
    <t xml:space="preserve">Gabardina clásica</t>
  </si>
  <si>
    <t xml:space="preserve">PR-009</t>
  </si>
  <si>
    <t xml:space="preserve">Camisa de lino</t>
  </si>
  <si>
    <t xml:space="preserve">PR-021</t>
  </si>
  <si>
    <t xml:space="preserve">Jersey cuello alto</t>
  </si>
  <si>
    <t xml:space="preserve">Saltado</t>
  </si>
  <si>
    <t xml:space="preserve">PR-029</t>
  </si>
  <si>
    <t xml:space="preserve">Sobrecamisa de pana</t>
  </si>
  <si>
    <t xml:space="preserve">PR-012</t>
  </si>
  <si>
    <t xml:space="preserve">Vaquero recto tiro alto</t>
  </si>
  <si>
    <t xml:space="preserve">PR-018</t>
  </si>
  <si>
    <t xml:space="preserve">Vestido camisero</t>
  </si>
  <si>
    <t xml:space="preserve">PR-016</t>
  </si>
  <si>
    <t xml:space="preserve">Blazer oversize</t>
  </si>
  <si>
    <t xml:space="preserve">PR-022</t>
  </si>
  <si>
    <t xml:space="preserve">Abrigo de paño</t>
  </si>
  <si>
    <t xml:space="preserve">PR-008</t>
  </si>
  <si>
    <t xml:space="preserve">Bolso bandolera de piel</t>
  </si>
  <si>
    <t xml:space="preserve">PR-005</t>
  </si>
  <si>
    <t xml:space="preserve">Falda midi satinada</t>
  </si>
  <si>
    <t xml:space="preserve">CL-002</t>
  </si>
  <si>
    <t xml:space="preserve">Lucía Fernández Gil</t>
  </si>
  <si>
    <t xml:space="preserve">PR-001</t>
  </si>
  <si>
    <t xml:space="preserve">Blusa satinada cuello lazo</t>
  </si>
  <si>
    <t xml:space="preserve">CL-019</t>
  </si>
  <si>
    <t xml:space="preserve">Nuria Rubio Santos</t>
  </si>
  <si>
    <t xml:space="preserve">PR-003</t>
  </si>
  <si>
    <t xml:space="preserve">Chaqueta efecto ante</t>
  </si>
  <si>
    <t xml:space="preserve">Cumple años el viernes 9 de octubre. Tiene un 10 % de descuento durante esa semana.</t>
  </si>
  <si>
    <t xml:space="preserve">PR-004</t>
  </si>
  <si>
    <t xml:space="preserve">Pantalón palazzo fluido (negro), talla M</t>
  </si>
  <si>
    <t xml:space="preserve">¡Hola Elena! Queremos felicitarte por tu cumpleaños este viernes. Por ser tu día, tienes un 10 % de descuento toda la semana. Hemos recibido un pantalón palazzo fluido negro, muy de tu estilo clásico, ¿te apetece pasarte a verlo?</t>
  </si>
  <si>
    <t xml:space="preserve">Cumple años el lunes 12 de octubre. Tiene un 10 % de descuento durante esa semana.</t>
  </si>
  <si>
    <t xml:space="preserve">Pantalón palazzo fluido (negro), talla L</t>
  </si>
  <si>
    <t xml:space="preserve">¡Hola Isabel! Te escribimos para felicitarte por tu cumpleaños este lunes. Como regalo, tienes un 10 % de descuento toda la semana. Hemos traído un pantalón palazzo fluido negro que te encantará para tu estilo casual, ¿quieres que te lo reservemos?</t>
  </si>
  <si>
    <t xml:space="preserve">Compró «Mono de crepé» (azul marino) hace 18 días. Acaba de entrar esta prenda, que combina con ella.</t>
  </si>
  <si>
    <t xml:space="preserve">Chaqueta efecto ante (marrón), talla S</t>
  </si>
  <si>
    <t xml:space="preserve">¡Hola Cristina! ¿Qué tal? Hemos recibido una chaqueta efecto ante marrón que creemos que te quedará ideal con el mono de crepé azul marino que compraste. Es muy moderna, ¿te apetece pasarte a probártela?</t>
  </si>
  <si>
    <t xml:space="preserve">2 compras (29,80 € en total); la última hace 166 días.</t>
  </si>
  <si>
    <t xml:space="preserve">Chaqueta efecto ante (marrón), talla L</t>
  </si>
  <si>
    <t xml:space="preserve">¡Hola Inés! Hace tiempo que no te vemos por aquí. Ha llegado una novedad que es muy de tu estilo casual: una chaqueta efecto ante marrón preciosa. Creemos que te encantará, ¿te gustaría venir a verla cuando puedas?</t>
  </si>
  <si>
    <t xml:space="preserve">Compró «Blusa de volantes» (rosa) hace 15 días. Acaba de entrar esta prenda, que combina con ella.</t>
  </si>
  <si>
    <t xml:space="preserve">Bolso bandolera de piel (negro), talla única</t>
  </si>
  <si>
    <t xml:space="preserve">¡Hola Clara! Queríamos contarte que nos ha llegado un bolso bandolera de piel negro que combina genial con la blusa de volantes rosa que te llevaste. Es perfecto para tu estilo romántico, ¿quieres que te lo guardemos para que lo veas?</t>
  </si>
  <si>
    <t xml:space="preserve">Compró «Abrigo de paño» (camel) hace 18 días. Acaba de entrar esta prenda, que combina con ella.</t>
  </si>
  <si>
    <t xml:space="preserve">Blusa satinada cuello lazo (crudo), talla M</t>
  </si>
  <si>
    <t xml:space="preserve">¡Hola Rocío! Acabamos de recibir una blusa satinada cuello lazo en crudo que te quedará ideal con el abrigo de paño camel que compraste. Es un complemento perfecto para tu estilo clásico, ¿te gustaría que te la reserváramos?</t>
  </si>
  <si>
    <t xml:space="preserve">Ticket</t>
  </si>
  <si>
    <t xml:space="preserve">Origen</t>
  </si>
  <si>
    <t xml:space="preserve">TK-1001</t>
  </si>
  <si>
    <t xml:space="preserve">Tienda</t>
  </si>
  <si>
    <t xml:space="preserve">TK-1004</t>
  </si>
  <si>
    <t xml:space="preserve">TK-1005</t>
  </si>
  <si>
    <t xml:space="preserve">TK-1006</t>
  </si>
  <si>
    <t xml:space="preserve">TK-1007</t>
  </si>
  <si>
    <t xml:space="preserve">TK-1008</t>
  </si>
  <si>
    <t xml:space="preserve">TK-1010</t>
  </si>
  <si>
    <t xml:space="preserve">TK-1011</t>
  </si>
  <si>
    <t xml:space="preserve">TK-1012</t>
  </si>
  <si>
    <t xml:space="preserve">TK-1013</t>
  </si>
  <si>
    <t xml:space="preserve">TK-1016</t>
  </si>
  <si>
    <t xml:space="preserve">TK-1017</t>
  </si>
  <si>
    <t xml:space="preserve">TK-1018</t>
  </si>
  <si>
    <t xml:space="preserve">TK-1019</t>
  </si>
  <si>
    <t xml:space="preserve">TK-1020</t>
  </si>
  <si>
    <t xml:space="preserve">TK-1021</t>
  </si>
  <si>
    <t xml:space="preserve">TK-1023</t>
  </si>
  <si>
    <t xml:space="preserve">TK-1024</t>
  </si>
  <si>
    <t xml:space="preserve">TK-1025</t>
  </si>
  <si>
    <t xml:space="preserve">TK-1026</t>
  </si>
  <si>
    <t xml:space="preserve">TK-1027</t>
  </si>
  <si>
    <t xml:space="preserve">TK-1028</t>
  </si>
  <si>
    <t xml:space="preserve">TK-1029</t>
  </si>
  <si>
    <t xml:space="preserve">TK-1030</t>
  </si>
  <si>
    <t xml:space="preserve">TK-1031</t>
  </si>
  <si>
    <t xml:space="preserve">TK-1033</t>
  </si>
  <si>
    <t xml:space="preserve">TK-1034</t>
  </si>
  <si>
    <t xml:space="preserve">TK-1035</t>
  </si>
  <si>
    <t xml:space="preserve">TK-1036</t>
  </si>
  <si>
    <t xml:space="preserve">TK-1037</t>
  </si>
  <si>
    <t xml:space="preserve">TK-1038</t>
  </si>
  <si>
    <t xml:space="preserve">TK-1039</t>
  </si>
  <si>
    <t xml:space="preserve">TK-1040</t>
  </si>
  <si>
    <t xml:space="preserve">TK-1041</t>
  </si>
  <si>
    <t xml:space="preserve">TK-1042</t>
  </si>
  <si>
    <t xml:space="preserve">TK-1044</t>
  </si>
  <si>
    <t xml:space="preserve">TK-1045</t>
  </si>
  <si>
    <t xml:space="preserve">TK-1046</t>
  </si>
  <si>
    <t xml:space="preserve">TK-1048</t>
  </si>
  <si>
    <t xml:space="preserve">TK-1049</t>
  </si>
  <si>
    <t xml:space="preserve">TK-1050</t>
  </si>
  <si>
    <t xml:space="preserve">TK-1051</t>
  </si>
  <si>
    <t xml:space="preserve">TK-1052</t>
  </si>
  <si>
    <t xml:space="preserve">TK-1053</t>
  </si>
  <si>
    <t xml:space="preserve">TK-1054</t>
  </si>
  <si>
    <t xml:space="preserve">TK-1055</t>
  </si>
  <si>
    <t xml:space="preserve">TK-1056</t>
  </si>
  <si>
    <t xml:space="preserve">TK-1057</t>
  </si>
  <si>
    <t xml:space="preserve">TK-1058</t>
  </si>
  <si>
    <t xml:space="preserve">TK-1059</t>
  </si>
  <si>
    <t xml:space="preserve">TK-1060</t>
  </si>
  <si>
    <t xml:space="preserve">TK-1061</t>
  </si>
  <si>
    <t xml:space="preserve">TK-1062</t>
  </si>
  <si>
    <t xml:space="preserve">TK-1063</t>
  </si>
  <si>
    <t xml:space="preserve">TK-1064</t>
  </si>
  <si>
    <t xml:space="preserve">TK-1065</t>
  </si>
  <si>
    <t xml:space="preserve">TK-1066</t>
  </si>
  <si>
    <t xml:space="preserve">TK-1067</t>
  </si>
  <si>
    <t xml:space="preserve">TK-1068</t>
  </si>
  <si>
    <t xml:space="preserve">TK-1069</t>
  </si>
  <si>
    <t xml:space="preserve">TK-1070</t>
  </si>
  <si>
    <t xml:space="preserve">TK-1071</t>
  </si>
  <si>
    <t xml:space="preserve">TK-1072</t>
  </si>
  <si>
    <t xml:space="preserve">TK-1073</t>
  </si>
  <si>
    <t xml:space="preserve">TK-1074</t>
  </si>
  <si>
    <t xml:space="preserve">TK-1075</t>
  </si>
  <si>
    <t xml:space="preserve">TK-1076</t>
  </si>
  <si>
    <t xml:space="preserve">TK-1077</t>
  </si>
  <si>
    <t xml:space="preserve">TK-1078</t>
  </si>
  <si>
    <t xml:space="preserve">TK-1079</t>
  </si>
  <si>
    <t xml:space="preserve">TK-1080</t>
  </si>
  <si>
    <t xml:space="preserve">TK-1081</t>
  </si>
  <si>
    <t xml:space="preserve">TK-1082</t>
  </si>
  <si>
    <t xml:space="preserve">TK-1084</t>
  </si>
  <si>
    <t xml:space="preserve">TK-1085</t>
  </si>
  <si>
    <t xml:space="preserve">TK-1086</t>
  </si>
  <si>
    <t xml:space="preserve">TK-1087</t>
  </si>
  <si>
    <t xml:space="preserve">TK-1088</t>
  </si>
  <si>
    <t xml:space="preserve">TK-1089</t>
  </si>
  <si>
    <t xml:space="preserve">TK-1091</t>
  </si>
  <si>
    <t xml:space="preserve">TK-1092</t>
  </si>
  <si>
    <t xml:space="preserve">TK-1094</t>
  </si>
  <si>
    <t xml:space="preserve">TK-1095</t>
  </si>
  <si>
    <t xml:space="preserve">TK-1096</t>
  </si>
  <si>
    <t xml:space="preserve">TK-1097</t>
  </si>
  <si>
    <t xml:space="preserve">TK-1098</t>
  </si>
  <si>
    <t xml:space="preserve">TK-1099</t>
  </si>
  <si>
    <t xml:space="preserve">TK-1100</t>
  </si>
  <si>
    <t xml:space="preserve">TK-1101</t>
  </si>
  <si>
    <t xml:space="preserve">TK-1102</t>
  </si>
  <si>
    <t xml:space="preserve">TK-1103</t>
  </si>
  <si>
    <t xml:space="preserve">TK-1104</t>
  </si>
  <si>
    <t xml:space="preserve">TK-1105</t>
  </si>
  <si>
    <t xml:space="preserve">TK-1106</t>
  </si>
  <si>
    <t xml:space="preserve">TK-1107</t>
  </si>
  <si>
    <t xml:space="preserve">TK-1108</t>
  </si>
  <si>
    <t xml:space="preserve">CL-028</t>
  </si>
  <si>
    <t xml:space="preserve">TK-1110</t>
  </si>
  <si>
    <t xml:space="preserve">TK-1111</t>
  </si>
  <si>
    <t xml:space="preserve">TK-1112</t>
  </si>
  <si>
    <t xml:space="preserve">TK-1114</t>
  </si>
  <si>
    <t xml:space="preserve">TK-1115</t>
  </si>
  <si>
    <t xml:space="preserve">TK-1118</t>
  </si>
  <si>
    <t xml:space="preserve">TK-1119</t>
  </si>
  <si>
    <t xml:space="preserve">TK-1123</t>
  </si>
  <si>
    <t xml:space="preserve">Seguimiento</t>
  </si>
  <si>
    <t xml:space="preserve">TK-1124</t>
  </si>
  <si>
    <t xml:space="preserve">TK-1125</t>
  </si>
  <si>
    <t xml:space="preserve">TK-1126</t>
  </si>
  <si>
    <t xml:space="preserve">TK-1127</t>
  </si>
  <si>
    <t xml:space="preserve">TK-1128</t>
  </si>
  <si>
    <t xml:space="preserve">TK-1129</t>
  </si>
  <si>
    <t xml:space="preserve">TK-1130</t>
  </si>
  <si>
    <t xml:space="preserve">TK-1131</t>
  </si>
  <si>
    <t xml:space="preserve">TK-1132</t>
  </si>
  <si>
    <t xml:space="preserve">TK-1133</t>
  </si>
  <si>
    <t xml:space="preserve">TK-1134</t>
  </si>
  <si>
    <t xml:space="preserve">TK-1135</t>
  </si>
  <si>
    <t xml:space="preserve">TK-1136</t>
  </si>
  <si>
    <t xml:space="preserve">TK-1137</t>
  </si>
  <si>
    <t xml:space="preserve">TK-1138</t>
  </si>
  <si>
    <t xml:space="preserve">TK-1139</t>
  </si>
  <si>
    <t xml:space="preserve">TK-1140</t>
  </si>
  <si>
    <t xml:space="preserve">TK-1141</t>
  </si>
  <si>
    <t xml:space="preserve">TK-1142</t>
  </si>
  <si>
    <t xml:space="preserve">TK-1143</t>
  </si>
  <si>
    <t xml:space="preserve">TK-1144</t>
  </si>
  <si>
    <t xml:space="preserve">TK-1145</t>
  </si>
  <si>
    <t xml:space="preserve">TK-1146</t>
  </si>
  <si>
    <t xml:space="preserve">TK-1147</t>
  </si>
  <si>
    <t xml:space="preserve">TK-1148</t>
  </si>
  <si>
    <t xml:space="preserve">TK-1149</t>
  </si>
  <si>
    <t xml:space="preserve">TK-1150</t>
  </si>
  <si>
    <t xml:space="preserve">TK-1151</t>
  </si>
  <si>
    <t xml:space="preserve">TK-1152</t>
  </si>
  <si>
    <t xml:space="preserve">TG-0095</t>
  </si>
  <si>
    <t xml:space="preserve">TG-0096</t>
  </si>
  <si>
    <t xml:space="preserve">TG-0093</t>
  </si>
  <si>
    <t xml:space="preserve">TG-0097</t>
  </si>
  <si>
    <t xml:space="preserve">Código</t>
  </si>
  <si>
    <t xml:space="preserve">Talla</t>
  </si>
  <si>
    <t xml:space="preserve">Estilo</t>
  </si>
  <si>
    <t xml:space="preserve">Fecha nacimiento</t>
  </si>
  <si>
    <t xml:space="preserve">Cliente desde</t>
  </si>
  <si>
    <t xml:space="preserve">Acepta mensajes</t>
  </si>
  <si>
    <t xml:space="preserve">Canal</t>
  </si>
  <si>
    <t xml:space="preserve">S</t>
  </si>
  <si>
    <t xml:space="preserve">Casual</t>
  </si>
  <si>
    <t xml:space="preserve">Sí</t>
  </si>
  <si>
    <t xml:space="preserve">WhatsApp</t>
  </si>
  <si>
    <t xml:space="preserve">M</t>
  </si>
  <si>
    <t xml:space="preserve">Romántico</t>
  </si>
  <si>
    <t xml:space="preserve">Instagram</t>
  </si>
  <si>
    <t xml:space="preserve">Moderno</t>
  </si>
  <si>
    <t xml:space="preserve">Clásico</t>
  </si>
  <si>
    <t xml:space="preserve">L</t>
  </si>
  <si>
    <t xml:space="preserve">XS</t>
  </si>
  <si>
    <t xml:space="preserve">XL</t>
  </si>
  <si>
    <t xml:space="preserve">Andrea Pastor Soler</t>
  </si>
  <si>
    <t xml:space="preserve">No</t>
  </si>
  <si>
    <t xml:space="preserve">Tipo</t>
  </si>
  <si>
    <t xml:space="preserve">Grupo</t>
  </si>
  <si>
    <t xml:space="preserve">Color</t>
  </si>
  <si>
    <t xml:space="preserve">Temporada</t>
  </si>
  <si>
    <t xml:space="preserve">Tallas</t>
  </si>
  <si>
    <t xml:space="preserve">Stock</t>
  </si>
  <si>
    <t xml:space="preserve">Entrada</t>
  </si>
  <si>
    <t xml:space="preserve">Blusa</t>
  </si>
  <si>
    <t xml:space="preserve">Arriba</t>
  </si>
  <si>
    <t xml:space="preserve">Crudo</t>
  </si>
  <si>
    <t xml:space="preserve">Otoño-invierno</t>
  </si>
  <si>
    <t xml:space="preserve">S,M,L</t>
  </si>
  <si>
    <t xml:space="preserve">PR-002</t>
  </si>
  <si>
    <t xml:space="preserve">Jersey de punto trenzado</t>
  </si>
  <si>
    <t xml:space="preserve">Jersey</t>
  </si>
  <si>
    <t xml:space="preserve">Camel</t>
  </si>
  <si>
    <t xml:space="preserve">S,M,L,XL</t>
  </si>
  <si>
    <t xml:space="preserve">Chaqueta</t>
  </si>
  <si>
    <t xml:space="preserve">Encima</t>
  </si>
  <si>
    <t xml:space="preserve">Marrón</t>
  </si>
  <si>
    <t xml:space="preserve">Pantalón palazzo fluido</t>
  </si>
  <si>
    <t xml:space="preserve">Pantalón</t>
  </si>
  <si>
    <t xml:space="preserve">Abajo</t>
  </si>
  <si>
    <t xml:space="preserve">Negro</t>
  </si>
  <si>
    <t xml:space="preserve">XS,S,M,L</t>
  </si>
  <si>
    <t xml:space="preserve">Falda</t>
  </si>
  <si>
    <t xml:space="preserve">Verde oliva</t>
  </si>
  <si>
    <t xml:space="preserve">PR-006</t>
  </si>
  <si>
    <t xml:space="preserve">Cárdigan corto de punto</t>
  </si>
  <si>
    <t xml:space="preserve">Cárdigan</t>
  </si>
  <si>
    <t xml:space="preserve">PR-007</t>
  </si>
  <si>
    <t xml:space="preserve">Vestido de punto canalé</t>
  </si>
  <si>
    <t xml:space="preserve">Vestido</t>
  </si>
  <si>
    <t xml:space="preserve">Pieza</t>
  </si>
  <si>
    <t xml:space="preserve">Burdeos</t>
  </si>
  <si>
    <t xml:space="preserve">Bolso</t>
  </si>
  <si>
    <t xml:space="preserve">Complemento</t>
  </si>
  <si>
    <t xml:space="preserve">Todo el año</t>
  </si>
  <si>
    <t xml:space="preserve">Única</t>
  </si>
  <si>
    <t xml:space="preserve">Camisa</t>
  </si>
  <si>
    <t xml:space="preserve">Blanco</t>
  </si>
  <si>
    <t xml:space="preserve">Primavera-verano</t>
  </si>
  <si>
    <t xml:space="preserve">Camiseta</t>
  </si>
  <si>
    <t xml:space="preserve">XS,S,M,L,XL</t>
  </si>
  <si>
    <t xml:space="preserve">Vaquero</t>
  </si>
  <si>
    <t xml:space="preserve">Verde</t>
  </si>
  <si>
    <t xml:space="preserve">Gris</t>
  </si>
  <si>
    <t xml:space="preserve">Blazer</t>
  </si>
  <si>
    <t xml:space="preserve">Azul marino</t>
  </si>
  <si>
    <t xml:space="preserve">Rosa</t>
  </si>
  <si>
    <t xml:space="preserve">Top</t>
  </si>
  <si>
    <t xml:space="preserve">Abrigo</t>
  </si>
  <si>
    <t xml:space="preserve">Beige</t>
  </si>
  <si>
    <t xml:space="preserve">Pañuelo</t>
  </si>
  <si>
    <t xml:space="preserve">Estampado</t>
  </si>
  <si>
    <t xml:space="preserve">Mono</t>
  </si>
  <si>
    <t xml:space="preserve">Mostaza</t>
  </si>
  <si>
    <t xml:space="preserve">Cinturón</t>
  </si>
  <si>
    <t xml:space="preserve">PR-033</t>
  </si>
  <si>
    <t xml:space="preserve">Jersey de mohair</t>
  </si>
  <si>
    <t xml:space="preserve">PR-034</t>
  </si>
  <si>
    <t xml:space="preserve">Vestido midi de punto</t>
  </si>
</sst>
</file>

<file path=xl/styles.xml><?xml version="1.0" encoding="utf-8"?>
<styleSheet xmlns="http://schemas.openxmlformats.org/spreadsheetml/2006/main">
  <numFmts count="6">
    <numFmt numFmtId="164" formatCode="General"/>
    <numFmt numFmtId="165" formatCode="#,##0.00&quot; €&quot;"/>
    <numFmt numFmtId="166" formatCode="0.0\ %"/>
    <numFmt numFmtId="167" formatCode="0"/>
    <numFmt numFmtId="168" formatCode="General"/>
    <numFmt numFmtId="169" formatCode="dd/mm/yyyy"/>
  </numFmts>
  <fonts count="13">
    <font>
      <sz val="11"/>
      <color theme="1"/>
      <name val="Calibri"/>
      <family val="2"/>
      <charset val="1"/>
    </font>
    <font>
      <sz val="10"/>
      <name val="Arial"/>
      <family val="0"/>
    </font>
    <font>
      <sz val="10"/>
      <name val="Arial"/>
      <family val="0"/>
    </font>
    <font>
      <sz val="10"/>
      <name val="Arial"/>
      <family val="0"/>
    </font>
    <font>
      <b val="true"/>
      <sz val="16"/>
      <color rgb="FF1F2328"/>
      <name val="Georgia"/>
      <family val="0"/>
      <charset val="1"/>
    </font>
    <font>
      <i val="true"/>
      <sz val="9"/>
      <color rgb="FF6A6F76"/>
      <name val="Aptos Narrow"/>
      <family val="0"/>
      <charset val="1"/>
    </font>
    <font>
      <b val="true"/>
      <sz val="11"/>
      <color rgb="FF1F2328"/>
      <name val="Aptos Narrow"/>
      <family val="0"/>
      <charset val="1"/>
    </font>
    <font>
      <sz val="10"/>
      <color rgb="FF1F2328"/>
      <name val="Aptos Narrow"/>
      <family val="0"/>
      <charset val="1"/>
    </font>
    <font>
      <b val="true"/>
      <sz val="12"/>
      <color rgb="FF2D4A7A"/>
      <name val="Aptos Narrow"/>
      <family val="0"/>
      <charset val="1"/>
    </font>
    <font>
      <b val="true"/>
      <sz val="11"/>
      <color rgb="FF2D4A7A"/>
      <name val="Aptos Narrow"/>
      <family val="0"/>
      <charset val="1"/>
    </font>
    <font>
      <sz val="9"/>
      <color rgb="FF6A6F76"/>
      <name val="Aptos Narrow"/>
      <family val="0"/>
      <charset val="1"/>
    </font>
    <font>
      <sz val="10"/>
      <name val="Aptos Narrow"/>
      <family val="0"/>
      <charset val="1"/>
    </font>
    <font>
      <b val="true"/>
      <sz val="10"/>
      <color rgb="FF1F2328"/>
      <name val="Aptos Narrow"/>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color rgb="FFD8D2CA"/>
      </bottom>
      <diagonal/>
    </border>
    <border diagonalUp="false" diagonalDown="false">
      <left/>
      <right/>
      <top/>
      <bottom style="medium">
        <color rgb="FF1F232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right"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9" fontId="7"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5" fontId="7" fillId="0" borderId="0" xfId="0" applyFont="true" applyBorder="fals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1F2328"/>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2C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A6F76"/>
      <rgbColor rgb="FF969696"/>
      <rgbColor rgb="FF003366"/>
      <rgbColor rgb="FF339966"/>
      <rgbColor rgb="FF003300"/>
      <rgbColor rgb="FF333300"/>
      <rgbColor rgb="FF993300"/>
      <rgbColor rgb="FF993366"/>
      <rgbColor rgb="FF2D4A7A"/>
      <rgbColor rgb="FF1F232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ables/table1.xml><?xml version="1.0" encoding="utf-8"?>
<table xmlns="http://schemas.openxmlformats.org/spreadsheetml/2006/main" id="1" name="Clientas" displayName="Clientas" ref="A1:H33" headerRowCount="1" totalsRowCount="0" totalsRowShown="0">
  <autoFilter ref="A1:H33"/>
  <tableColumns count="8">
    <tableColumn id="1" name="Código"/>
    <tableColumn id="2" name="Nombre"/>
    <tableColumn id="3" name="Talla"/>
    <tableColumn id="4" name="Estilo"/>
    <tableColumn id="5" name="Fecha nacimiento"/>
    <tableColumn id="6" name="Cliente desde"/>
    <tableColumn id="7" name="Acepta mensajes"/>
    <tableColumn id="8" name="Canal"/>
  </tableColumns>
</table>
</file>

<file path=xl/tables/table2.xml><?xml version="1.0" encoding="utf-8"?>
<table xmlns="http://schemas.openxmlformats.org/spreadsheetml/2006/main" id="2" name="Compras" displayName="Compras" ref="A1:F204" headerRowCount="1" totalsRowCount="0" totalsRowShown="0">
  <autoFilter ref="A1:F204"/>
  <tableColumns count="6">
    <tableColumn id="1" name="Ticket"/>
    <tableColumn id="2" name="Fecha"/>
    <tableColumn id="3" name="Clienta"/>
    <tableColumn id="4" name="Prenda"/>
    <tableColumn id="5" name="Importe"/>
    <tableColumn id="6" name="Origen"/>
  </tableColumns>
</table>
</file>

<file path=xl/tables/table3.xml><?xml version="1.0" encoding="utf-8"?>
<table xmlns="http://schemas.openxmlformats.org/spreadsheetml/2006/main" id="3" name="Prendas" displayName="Prendas" ref="A1:K37" headerRowCount="1" totalsRowCount="0" totalsRowShown="0">
  <autoFilter ref="A1:K37"/>
  <tableColumns count="11">
    <tableColumn id="1" name="Código"/>
    <tableColumn id="2" name="Nombre"/>
    <tableColumn id="3" name="Tipo"/>
    <tableColumn id="4" name="Grupo"/>
    <tableColumn id="5" name="Color"/>
    <tableColumn id="6" name="Estilo"/>
    <tableColumn id="7" name="Temporada"/>
    <tableColumn id="8" name="Precio"/>
    <tableColumn id="9" name="Tallas"/>
    <tableColumn id="10" name="Stock"/>
    <tableColumn id="11" name="Entrada"/>
  </tableColumns>
</table>
</file>

<file path=xl/tables/table4.xml><?xml version="1.0" encoding="utf-8"?>
<table xmlns="http://schemas.openxmlformats.org/spreadsheetml/2006/main" id="4" name="Seguimientos" displayName="Seguimientos" ref="A1:M98" headerRowCount="1" totalsRowCount="0" totalsRowShown="0">
  <autoFilter ref="A1:M98"/>
  <tableColumns count="13">
    <tableColumn id="1" name="Fecha"/>
    <tableColumn id="2" name="Clienta"/>
    <tableColumn id="3" name="Nombre"/>
    <tableColumn id="4" name="Motivo"/>
    <tableColumn id="5" name="Detalle"/>
    <tableColumn id="6" name="Prenda"/>
    <tableColumn id="7" name="Prenda propuesta"/>
    <tableColumn id="8" name="Precio"/>
    <tableColumn id="9" name="Mensaje"/>
    <tableColumn id="10" name="Texto"/>
    <tableColumn id="11" name="Estado"/>
    <tableColumn id="12" name="Fecha resultado"/>
    <tableColumn id="13" name="Importe"/>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4.xml"/>
</Relationships>
</file>

<file path=xl/worksheets/_rels/sheet3.xml.rels><?xml version="1.0" encoding="UTF-8"?>
<Relationships xmlns="http://schemas.openxmlformats.org/package/2006/relationships"><Relationship Id="rId1" Type="http://schemas.openxmlformats.org/officeDocument/2006/relationships/table" Target="../tables/table2.xml"/>
</Relationships>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_rels/sheet5.xml.rels><?xml version="1.0" encoding="UTF-8"?>
<Relationships xmlns="http://schemas.openxmlformats.org/package/2006/relationships"><Relationship Id="rId1"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6" min="3" style="0" width="14"/>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n">
        <f aca="false">SUM(Compras[Importe])</f>
        <v>7546.7</v>
      </c>
    </row>
    <row r="7" customFormat="false" ht="15" hidden="false" customHeight="false" outlineLevel="0" collapsed="false">
      <c r="B7" s="4" t="s">
        <v>4</v>
      </c>
      <c r="C7" s="5" t="n">
        <f aca="false">SUMIFS(Compras[Importe],Compras[Origen],"Seguimiento")</f>
        <v>1415.6</v>
      </c>
    </row>
    <row r="8" customFormat="false" ht="15" hidden="false" customHeight="false" outlineLevel="0" collapsed="false">
      <c r="B8" s="4" t="s">
        <v>5</v>
      </c>
      <c r="C8" s="6" t="n">
        <f aca="false">C7/C6</f>
        <v>0.187578676772629</v>
      </c>
    </row>
    <row r="9" customFormat="false" ht="15" hidden="false" customHeight="false" outlineLevel="0" collapsed="false">
      <c r="B9" s="4" t="s">
        <v>6</v>
      </c>
      <c r="C9" s="7" t="n">
        <f aca="false">COUNTIFS(Seguimientos[Estado],"Enviado")+COUNTIFS(Seguimientos[Estado],"Compró")+COUNTIFS(Seguimientos[Estado],"No le interesa")</f>
        <v>95</v>
      </c>
    </row>
    <row r="10" customFormat="false" ht="15" hidden="false" customHeight="false" outlineLevel="0" collapsed="false">
      <c r="B10" s="4" t="s">
        <v>7</v>
      </c>
      <c r="C10" s="7" t="n">
        <f aca="false">COUNTIFS(Seguimientos[Estado],"Compró")</f>
        <v>34</v>
      </c>
    </row>
    <row r="11" customFormat="false" ht="15" hidden="false" customHeight="false" outlineLevel="0" collapsed="false">
      <c r="B11" s="4" t="s">
        <v>8</v>
      </c>
      <c r="C11" s="6" t="n">
        <f aca="false">IFERROR(C10/C9,0)</f>
        <v>0.357894736842105</v>
      </c>
    </row>
    <row r="12" customFormat="false" ht="15" hidden="false" customHeight="false" outlineLevel="0" collapsed="false">
      <c r="B12" s="4" t="s">
        <v>9</v>
      </c>
      <c r="C12" s="5" t="n">
        <f aca="false">SUMIFS(Compras[Importe],Compras[Origen],"Tienda")/SUMPRODUCT((Compras[Origen]="Tienda")/COUNTIFS(Compras[Ticket],Compras[Ticket]))</f>
        <v>59.5252427184466</v>
      </c>
    </row>
    <row r="13" customFormat="false" ht="15" hidden="false" customHeight="false" outlineLevel="0" collapsed="false">
      <c r="B13" s="4" t="s">
        <v>10</v>
      </c>
      <c r="C13" s="5" t="n">
        <f aca="false">SUMIFS(Compras[Importe],Compras[Origen],"Seguimiento")/SUMPRODUCT((Compras[Origen]="Seguimiento")/COUNTIFS(Compras[Ticket],Compras[Ticket]))</f>
        <v>41.6352941176471</v>
      </c>
    </row>
    <row r="16" customFormat="false" ht="15" hidden="false" customHeight="false" outlineLevel="0" collapsed="false">
      <c r="B16" s="8" t="s">
        <v>11</v>
      </c>
      <c r="C16" s="9" t="s">
        <v>12</v>
      </c>
      <c r="D16" s="9" t="s">
        <v>13</v>
      </c>
      <c r="E16" s="9" t="s">
        <v>8</v>
      </c>
      <c r="F16" s="9" t="s">
        <v>14</v>
      </c>
    </row>
    <row r="17" customFormat="false" ht="15" hidden="false" customHeight="false" outlineLevel="0" collapsed="false">
      <c r="B17" s="4" t="s">
        <v>15</v>
      </c>
      <c r="C17" s="4" t="n">
        <f aca="false">COUNTIFS(Seguimientos[Motivo],B17,Seguimientos[Estado],"Enviado")+COUNTIFS(Seguimientos[Motivo],B17,Seguimientos[Estado],"Compró")+COUNTIFS(Seguimientos[Motivo],B17,Seguimientos[Estado],"No le interesa")</f>
        <v>6</v>
      </c>
      <c r="D17" s="4" t="n">
        <f aca="false">COUNTIFS(Seguimientos[Motivo],B17,Seguimientos[Estado],"Compró")</f>
        <v>3</v>
      </c>
      <c r="E17" s="10" t="n">
        <f aca="false">IFERROR(D17/C17,0)</f>
        <v>0.5</v>
      </c>
      <c r="F17" s="11" t="n">
        <f aca="false">SUMIFS(Seguimientos[Importe],Seguimientos[Motivo],B17)</f>
        <v>124.7</v>
      </c>
    </row>
    <row r="18" customFormat="false" ht="15" hidden="false" customHeight="false" outlineLevel="0" collapsed="false">
      <c r="B18" s="4" t="s">
        <v>16</v>
      </c>
      <c r="C18" s="4" t="n">
        <f aca="false">COUNTIFS(Seguimientos[Motivo],B18,Seguimientos[Estado],"Enviado")+COUNTIFS(Seguimientos[Motivo],B18,Seguimientos[Estado],"Compró")+COUNTIFS(Seguimientos[Motivo],B18,Seguimientos[Estado],"No le interesa")</f>
        <v>56</v>
      </c>
      <c r="D18" s="4" t="n">
        <f aca="false">COUNTIFS(Seguimientos[Motivo],B18,Seguimientos[Estado],"Compró")</f>
        <v>23</v>
      </c>
      <c r="E18" s="10" t="n">
        <f aca="false">IFERROR(D18/C18,0)</f>
        <v>0.410714285714286</v>
      </c>
      <c r="F18" s="11" t="n">
        <f aca="false">SUMIFS(Seguimientos[Importe],Seguimientos[Motivo],B18)</f>
        <v>843.7</v>
      </c>
    </row>
    <row r="19" customFormat="false" ht="15" hidden="false" customHeight="false" outlineLevel="0" collapsed="false">
      <c r="B19" s="4" t="s">
        <v>17</v>
      </c>
      <c r="C19" s="4" t="n">
        <f aca="false">COUNTIFS(Seguimientos[Motivo],B19,Seguimientos[Estado],"Enviado")+COUNTIFS(Seguimientos[Motivo],B19,Seguimientos[Estado],"Compró")+COUNTIFS(Seguimientos[Motivo],B19,Seguimientos[Estado],"No le interesa")</f>
        <v>15</v>
      </c>
      <c r="D19" s="4" t="n">
        <f aca="false">COUNTIFS(Seguimientos[Motivo],B19,Seguimientos[Estado],"Compró")</f>
        <v>4</v>
      </c>
      <c r="E19" s="10" t="n">
        <f aca="false">IFERROR(D19/C19,0)</f>
        <v>0.266666666666667</v>
      </c>
      <c r="F19" s="11" t="n">
        <f aca="false">SUMIFS(Seguimientos[Importe],Seguimientos[Motivo],B19)</f>
        <v>243.6</v>
      </c>
    </row>
    <row r="20" customFormat="false" ht="15" hidden="false" customHeight="false" outlineLevel="0" collapsed="false">
      <c r="B20" s="4" t="s">
        <v>18</v>
      </c>
      <c r="C20" s="4" t="n">
        <f aca="false">COUNTIFS(Seguimientos[Motivo],B20,Seguimientos[Estado],"Enviado")+COUNTIFS(Seguimientos[Motivo],B20,Seguimientos[Estado],"Compró")+COUNTIFS(Seguimientos[Motivo],B20,Seguimientos[Estado],"No le interesa")</f>
        <v>18</v>
      </c>
      <c r="D20" s="4" t="n">
        <f aca="false">COUNTIFS(Seguimientos[Motivo],B20,Seguimientos[Estado],"Compró")</f>
        <v>4</v>
      </c>
      <c r="E20" s="10" t="n">
        <f aca="false">IFERROR(D20/C20,0)</f>
        <v>0.222222222222222</v>
      </c>
      <c r="F20" s="11" t="n">
        <f aca="false">SUMIFS(Seguimientos[Importe],Seguimientos[Motivo],B20)</f>
        <v>203.6</v>
      </c>
    </row>
    <row r="23" customFormat="false" ht="15" hidden="false" customHeight="false" outlineLevel="0" collapsed="false">
      <c r="B23" s="12" t="s">
        <v>19</v>
      </c>
    </row>
    <row r="24" customFormat="false" ht="15" hidden="false" customHeight="false" outlineLevel="0" collapsed="false">
      <c r="B24" s="4" t="s">
        <v>20</v>
      </c>
      <c r="C24" s="13" t="n">
        <f aca="false">COUNTIFS(Seguimientos[Texto],B24)</f>
        <v>68</v>
      </c>
    </row>
    <row r="25" customFormat="false" ht="15" hidden="false" customHeight="false" outlineLevel="0" collapsed="false">
      <c r="B25" s="4" t="s">
        <v>21</v>
      </c>
      <c r="C25" s="13" t="n">
        <f aca="false">COUNTIFS(Seguimientos[Texto],B25)</f>
        <v>29</v>
      </c>
    </row>
  </sheetData>
  <conditionalFormatting sqref="E17:E20">
    <cfRule type="dataBar" priority="2">
      <dataBar showValue="1" minLength="10" maxLength="90">
        <cfvo type="num" val="0"/>
        <cfvo type="num" val="1"/>
        <color rgb="FF9DB0CF"/>
      </dataBar>
      <extLst>
        <ext xmlns:x14="http://schemas.microsoft.com/office/spreadsheetml/2009/9/main" uri="{B025F937-C7B1-47D3-B67F-A62EFF666E3E}">
          <x14:id>{4019BEF0-D1DD-46E7-877C-C933B1E086F5}</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4019BEF0-D1DD-46E7-877C-C933B1E086F5}">
            <x14:dataBar minLength="10" maxLength="90" axisPosition="none" gradient="true">
              <x14:cfvo type="num">
                <xm:f>0</xm:f>
              </x14:cfvo>
              <x14:cfvo type="num">
                <xm:f>1</xm:f>
              </x14:cfvo>
              <x14:negativeFillColor rgb="FF9DB0CF"/>
              <x14:axisColor rgb="FF000000"/>
            </x14:dataBar>
          </x14:cfRule>
          <xm:sqref>E17:E20</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9"/>
    <col collapsed="false" customWidth="true" hidden="false" outlineLevel="0" max="3" min="3" style="0" width="22"/>
    <col collapsed="false" customWidth="true" hidden="false" outlineLevel="0" max="4" min="4" style="0" width="20"/>
    <col collapsed="false" customWidth="true" hidden="false" outlineLevel="0" max="5" min="5" style="0" width="34"/>
    <col collapsed="false" customWidth="true" hidden="false" outlineLevel="0" max="6" min="6" style="0" width="9"/>
    <col collapsed="false" customWidth="true" hidden="false" outlineLevel="0" max="7" min="7" style="0" width="30"/>
    <col collapsed="false" customWidth="true" hidden="false" outlineLevel="0" max="8" min="8" style="0" width="9"/>
    <col collapsed="false" customWidth="true" hidden="false" outlineLevel="0" max="9" min="9" style="0" width="60"/>
    <col collapsed="false" customWidth="true" hidden="false" outlineLevel="0" max="10" min="10" style="0" width="10"/>
    <col collapsed="false" customWidth="true" hidden="false" outlineLevel="0" max="11" min="11" style="0" width="14"/>
    <col collapsed="false" customWidth="true" hidden="false" outlineLevel="0" max="12" min="12" style="0" width="13"/>
    <col collapsed="false" customWidth="true" hidden="false" outlineLevel="0" max="13" min="13" style="0" width="9"/>
  </cols>
  <sheetData>
    <row r="1" customFormat="false" ht="25.35" hidden="false" customHeight="false" outlineLevel="0" collapsed="false">
      <c r="A1" s="14" t="s">
        <v>22</v>
      </c>
      <c r="B1" s="14" t="s">
        <v>23</v>
      </c>
      <c r="C1" s="14" t="s">
        <v>24</v>
      </c>
      <c r="D1" s="14" t="s">
        <v>25</v>
      </c>
      <c r="E1" s="14" t="s">
        <v>26</v>
      </c>
      <c r="F1" s="14" t="s">
        <v>27</v>
      </c>
      <c r="G1" s="14" t="s">
        <v>28</v>
      </c>
      <c r="H1" s="14" t="s">
        <v>29</v>
      </c>
      <c r="I1" s="14" t="s">
        <v>30</v>
      </c>
      <c r="J1" s="14" t="s">
        <v>31</v>
      </c>
      <c r="K1" s="14" t="s">
        <v>32</v>
      </c>
      <c r="L1" s="14" t="s">
        <v>33</v>
      </c>
      <c r="M1" s="14" t="s">
        <v>34</v>
      </c>
    </row>
    <row r="2" customFormat="false" ht="25.35" hidden="false" customHeight="false" outlineLevel="0" collapsed="false">
      <c r="A2" s="15" t="n">
        <v>46244</v>
      </c>
      <c r="B2" s="16" t="s">
        <v>35</v>
      </c>
      <c r="C2" s="16" t="s">
        <v>36</v>
      </c>
      <c r="D2" s="16" t="s">
        <v>18</v>
      </c>
      <c r="E2" s="17" t="s">
        <v>37</v>
      </c>
      <c r="F2" s="16" t="s">
        <v>38</v>
      </c>
      <c r="G2" s="17" t="s">
        <v>39</v>
      </c>
      <c r="H2" s="18" t="n">
        <v>38.9</v>
      </c>
      <c r="I2" s="17"/>
      <c r="J2" s="16" t="s">
        <v>20</v>
      </c>
      <c r="K2" s="16" t="s">
        <v>40</v>
      </c>
      <c r="L2" s="15" t="n">
        <v>46245</v>
      </c>
      <c r="M2" s="18" t="n">
        <v>38.9</v>
      </c>
    </row>
    <row r="3" customFormat="false" ht="25.35" hidden="false" customHeight="false" outlineLevel="0" collapsed="false">
      <c r="A3" s="15" t="n">
        <v>46245</v>
      </c>
      <c r="B3" s="16" t="s">
        <v>41</v>
      </c>
      <c r="C3" s="16" t="s">
        <v>42</v>
      </c>
      <c r="D3" s="16" t="s">
        <v>16</v>
      </c>
      <c r="E3" s="17" t="s">
        <v>43</v>
      </c>
      <c r="F3" s="16" t="s">
        <v>44</v>
      </c>
      <c r="G3" s="17" t="s">
        <v>45</v>
      </c>
      <c r="H3" s="18" t="n">
        <v>54.9</v>
      </c>
      <c r="I3" s="17"/>
      <c r="J3" s="16" t="s">
        <v>21</v>
      </c>
      <c r="K3" s="16" t="s">
        <v>40</v>
      </c>
      <c r="L3" s="15" t="n">
        <v>46245</v>
      </c>
      <c r="M3" s="18" t="n">
        <v>54.9</v>
      </c>
    </row>
    <row r="4" customFormat="false" ht="25.35" hidden="false" customHeight="false" outlineLevel="0" collapsed="false">
      <c r="A4" s="15" t="n">
        <v>46246</v>
      </c>
      <c r="B4" s="16" t="s">
        <v>46</v>
      </c>
      <c r="C4" s="16" t="s">
        <v>47</v>
      </c>
      <c r="D4" s="16" t="s">
        <v>16</v>
      </c>
      <c r="E4" s="17" t="s">
        <v>43</v>
      </c>
      <c r="F4" s="16" t="s">
        <v>48</v>
      </c>
      <c r="G4" s="17" t="s">
        <v>49</v>
      </c>
      <c r="H4" s="18" t="n">
        <v>32.9</v>
      </c>
      <c r="I4" s="17"/>
      <c r="J4" s="16" t="s">
        <v>21</v>
      </c>
      <c r="K4" s="16" t="s">
        <v>50</v>
      </c>
      <c r="L4" s="15" t="n">
        <v>46246</v>
      </c>
      <c r="M4" s="18" t="n">
        <v>0</v>
      </c>
    </row>
    <row r="5" customFormat="false" ht="25.35" hidden="false" customHeight="false" outlineLevel="0" collapsed="false">
      <c r="A5" s="15" t="n">
        <v>46246</v>
      </c>
      <c r="B5" s="16" t="s">
        <v>51</v>
      </c>
      <c r="C5" s="16" t="s">
        <v>52</v>
      </c>
      <c r="D5" s="16" t="s">
        <v>16</v>
      </c>
      <c r="E5" s="17" t="s">
        <v>43</v>
      </c>
      <c r="F5" s="16" t="s">
        <v>53</v>
      </c>
      <c r="G5" s="17" t="s">
        <v>54</v>
      </c>
      <c r="H5" s="18" t="n">
        <v>24.9</v>
      </c>
      <c r="I5" s="17"/>
      <c r="J5" s="16" t="s">
        <v>20</v>
      </c>
      <c r="K5" s="16" t="s">
        <v>40</v>
      </c>
      <c r="L5" s="15" t="n">
        <v>46246</v>
      </c>
      <c r="M5" s="18" t="n">
        <v>24.9</v>
      </c>
    </row>
    <row r="6" customFormat="false" ht="25.35" hidden="false" customHeight="false" outlineLevel="0" collapsed="false">
      <c r="A6" s="15" t="n">
        <v>46246</v>
      </c>
      <c r="B6" s="16" t="s">
        <v>55</v>
      </c>
      <c r="C6" s="16" t="s">
        <v>56</v>
      </c>
      <c r="D6" s="16" t="s">
        <v>18</v>
      </c>
      <c r="E6" s="17" t="s">
        <v>37</v>
      </c>
      <c r="F6" s="16" t="s">
        <v>57</v>
      </c>
      <c r="G6" s="17" t="s">
        <v>58</v>
      </c>
      <c r="H6" s="18" t="n">
        <v>36.9</v>
      </c>
      <c r="I6" s="17"/>
      <c r="J6" s="16" t="s">
        <v>20</v>
      </c>
      <c r="K6" s="16" t="s">
        <v>50</v>
      </c>
      <c r="L6" s="15" t="n">
        <v>46246</v>
      </c>
      <c r="M6" s="18" t="n">
        <v>0</v>
      </c>
    </row>
    <row r="7" customFormat="false" ht="25.35" hidden="false" customHeight="false" outlineLevel="0" collapsed="false">
      <c r="A7" s="15" t="n">
        <v>46247</v>
      </c>
      <c r="B7" s="16" t="s">
        <v>59</v>
      </c>
      <c r="C7" s="16" t="s">
        <v>60</v>
      </c>
      <c r="D7" s="16" t="s">
        <v>16</v>
      </c>
      <c r="E7" s="17" t="s">
        <v>43</v>
      </c>
      <c r="F7" s="16" t="s">
        <v>61</v>
      </c>
      <c r="G7" s="17" t="s">
        <v>62</v>
      </c>
      <c r="H7" s="18" t="n">
        <v>19.9</v>
      </c>
      <c r="I7" s="17"/>
      <c r="J7" s="16" t="s">
        <v>21</v>
      </c>
      <c r="K7" s="16" t="s">
        <v>50</v>
      </c>
      <c r="L7" s="15" t="n">
        <v>46247</v>
      </c>
      <c r="M7" s="18" t="n">
        <v>0</v>
      </c>
    </row>
    <row r="8" customFormat="false" ht="25.35" hidden="false" customHeight="false" outlineLevel="0" collapsed="false">
      <c r="A8" s="15" t="n">
        <v>46248</v>
      </c>
      <c r="B8" s="16" t="s">
        <v>63</v>
      </c>
      <c r="C8" s="16" t="s">
        <v>64</v>
      </c>
      <c r="D8" s="16" t="s">
        <v>17</v>
      </c>
      <c r="E8" s="17" t="s">
        <v>65</v>
      </c>
      <c r="F8" s="16" t="s">
        <v>66</v>
      </c>
      <c r="G8" s="17" t="s">
        <v>67</v>
      </c>
      <c r="H8" s="18" t="n">
        <v>49.9</v>
      </c>
      <c r="I8" s="17"/>
      <c r="J8" s="16" t="s">
        <v>20</v>
      </c>
      <c r="K8" s="16" t="s">
        <v>40</v>
      </c>
      <c r="L8" s="15" t="n">
        <v>46248</v>
      </c>
      <c r="M8" s="18" t="n">
        <v>49.9</v>
      </c>
    </row>
    <row r="9" customFormat="false" ht="25.35" hidden="false" customHeight="false" outlineLevel="0" collapsed="false">
      <c r="A9" s="15" t="n">
        <v>46248</v>
      </c>
      <c r="B9" s="16" t="s">
        <v>68</v>
      </c>
      <c r="C9" s="16" t="s">
        <v>69</v>
      </c>
      <c r="D9" s="16" t="s">
        <v>16</v>
      </c>
      <c r="E9" s="17" t="s">
        <v>43</v>
      </c>
      <c r="F9" s="16" t="s">
        <v>70</v>
      </c>
      <c r="G9" s="17" t="s">
        <v>71</v>
      </c>
      <c r="H9" s="18" t="n">
        <v>62.9</v>
      </c>
      <c r="I9" s="17"/>
      <c r="J9" s="16" t="s">
        <v>20</v>
      </c>
      <c r="K9" s="16" t="s">
        <v>72</v>
      </c>
      <c r="L9" s="15" t="n">
        <v>46250</v>
      </c>
      <c r="M9" s="18" t="n">
        <v>0</v>
      </c>
    </row>
    <row r="10" customFormat="false" ht="25.35" hidden="false" customHeight="false" outlineLevel="0" collapsed="false">
      <c r="A10" s="15" t="n">
        <v>46248</v>
      </c>
      <c r="B10" s="16" t="s">
        <v>73</v>
      </c>
      <c r="C10" s="16" t="s">
        <v>74</v>
      </c>
      <c r="D10" s="16" t="s">
        <v>18</v>
      </c>
      <c r="E10" s="17" t="s">
        <v>37</v>
      </c>
      <c r="F10" s="16" t="s">
        <v>75</v>
      </c>
      <c r="G10" s="17" t="s">
        <v>76</v>
      </c>
      <c r="H10" s="18" t="n">
        <v>45.9</v>
      </c>
      <c r="I10" s="17"/>
      <c r="J10" s="16" t="s">
        <v>20</v>
      </c>
      <c r="K10" s="16" t="s">
        <v>72</v>
      </c>
      <c r="L10" s="15" t="n">
        <v>46249</v>
      </c>
      <c r="M10" s="18" t="n">
        <v>0</v>
      </c>
    </row>
    <row r="11" customFormat="false" ht="25.35" hidden="false" customHeight="false" outlineLevel="0" collapsed="false">
      <c r="A11" s="15" t="n">
        <v>46249</v>
      </c>
      <c r="B11" s="16" t="s">
        <v>77</v>
      </c>
      <c r="C11" s="16" t="s">
        <v>78</v>
      </c>
      <c r="D11" s="16" t="s">
        <v>17</v>
      </c>
      <c r="E11" s="17" t="s">
        <v>65</v>
      </c>
      <c r="F11" s="16" t="s">
        <v>79</v>
      </c>
      <c r="G11" s="17" t="s">
        <v>80</v>
      </c>
      <c r="H11" s="18" t="n">
        <v>14.9</v>
      </c>
      <c r="I11" s="17"/>
      <c r="J11" s="16" t="s">
        <v>21</v>
      </c>
      <c r="K11" s="16" t="s">
        <v>50</v>
      </c>
      <c r="L11" s="15" t="n">
        <v>46249</v>
      </c>
      <c r="M11" s="18" t="n">
        <v>0</v>
      </c>
    </row>
    <row r="12" customFormat="false" ht="25.35" hidden="false" customHeight="false" outlineLevel="0" collapsed="false">
      <c r="A12" s="15" t="n">
        <v>46249</v>
      </c>
      <c r="B12" s="16" t="s">
        <v>81</v>
      </c>
      <c r="C12" s="16" t="s">
        <v>82</v>
      </c>
      <c r="D12" s="16" t="s">
        <v>16</v>
      </c>
      <c r="E12" s="17" t="s">
        <v>43</v>
      </c>
      <c r="F12" s="16" t="s">
        <v>83</v>
      </c>
      <c r="G12" s="17" t="s">
        <v>84</v>
      </c>
      <c r="H12" s="18" t="n">
        <v>22.9</v>
      </c>
      <c r="I12" s="17"/>
      <c r="J12" s="16" t="s">
        <v>21</v>
      </c>
      <c r="K12" s="16" t="s">
        <v>40</v>
      </c>
      <c r="L12" s="15" t="n">
        <v>46251</v>
      </c>
      <c r="M12" s="18" t="n">
        <v>22.9</v>
      </c>
    </row>
    <row r="13" customFormat="false" ht="15" hidden="false" customHeight="false" outlineLevel="0" collapsed="false">
      <c r="A13" s="15" t="n">
        <v>46249</v>
      </c>
      <c r="B13" s="16" t="s">
        <v>85</v>
      </c>
      <c r="C13" s="16" t="s">
        <v>86</v>
      </c>
      <c r="D13" s="16" t="s">
        <v>15</v>
      </c>
      <c r="E13" s="17" t="s">
        <v>87</v>
      </c>
      <c r="F13" s="16" t="s">
        <v>88</v>
      </c>
      <c r="G13" s="17" t="s">
        <v>89</v>
      </c>
      <c r="H13" s="18" t="n">
        <v>46.9</v>
      </c>
      <c r="I13" s="17"/>
      <c r="J13" s="16" t="s">
        <v>20</v>
      </c>
      <c r="K13" s="16" t="s">
        <v>40</v>
      </c>
      <c r="L13" s="15" t="n">
        <v>46250</v>
      </c>
      <c r="M13" s="18" t="n">
        <v>46.9</v>
      </c>
    </row>
    <row r="14" customFormat="false" ht="25.35" hidden="false" customHeight="false" outlineLevel="0" collapsed="false">
      <c r="A14" s="15" t="n">
        <v>46251</v>
      </c>
      <c r="B14" s="16" t="s">
        <v>90</v>
      </c>
      <c r="C14" s="16" t="s">
        <v>91</v>
      </c>
      <c r="D14" s="16" t="s">
        <v>16</v>
      </c>
      <c r="E14" s="17" t="s">
        <v>43</v>
      </c>
      <c r="F14" s="16" t="s">
        <v>83</v>
      </c>
      <c r="G14" s="17" t="s">
        <v>84</v>
      </c>
      <c r="H14" s="18" t="n">
        <v>22.9</v>
      </c>
      <c r="I14" s="17"/>
      <c r="J14" s="16" t="s">
        <v>21</v>
      </c>
      <c r="K14" s="16" t="s">
        <v>50</v>
      </c>
      <c r="L14" s="15" t="n">
        <v>46251</v>
      </c>
      <c r="M14" s="18" t="n">
        <v>0</v>
      </c>
    </row>
    <row r="15" customFormat="false" ht="25.35" hidden="false" customHeight="false" outlineLevel="0" collapsed="false">
      <c r="A15" s="15" t="n">
        <v>46252</v>
      </c>
      <c r="B15" s="16" t="s">
        <v>92</v>
      </c>
      <c r="C15" s="16" t="s">
        <v>93</v>
      </c>
      <c r="D15" s="16" t="s">
        <v>17</v>
      </c>
      <c r="E15" s="17" t="s">
        <v>65</v>
      </c>
      <c r="F15" s="16" t="s">
        <v>94</v>
      </c>
      <c r="G15" s="17" t="s">
        <v>80</v>
      </c>
      <c r="H15" s="18" t="n">
        <v>14.9</v>
      </c>
      <c r="I15" s="17"/>
      <c r="J15" s="16" t="s">
        <v>20</v>
      </c>
      <c r="K15" s="16" t="s">
        <v>72</v>
      </c>
      <c r="L15" s="15" t="n">
        <v>46252</v>
      </c>
      <c r="M15" s="18" t="n">
        <v>0</v>
      </c>
    </row>
    <row r="16" customFormat="false" ht="25.35" hidden="false" customHeight="false" outlineLevel="0" collapsed="false">
      <c r="A16" s="15" t="n">
        <v>46252</v>
      </c>
      <c r="B16" s="16" t="s">
        <v>95</v>
      </c>
      <c r="C16" s="16" t="s">
        <v>96</v>
      </c>
      <c r="D16" s="16" t="s">
        <v>16</v>
      </c>
      <c r="E16" s="17" t="s">
        <v>43</v>
      </c>
      <c r="F16" s="16" t="s">
        <v>48</v>
      </c>
      <c r="G16" s="17" t="s">
        <v>49</v>
      </c>
      <c r="H16" s="18" t="n">
        <v>32.9</v>
      </c>
      <c r="I16" s="17"/>
      <c r="J16" s="16" t="s">
        <v>20</v>
      </c>
      <c r="K16" s="16" t="s">
        <v>40</v>
      </c>
      <c r="L16" s="15" t="n">
        <v>46254</v>
      </c>
      <c r="M16" s="18" t="n">
        <v>32.9</v>
      </c>
    </row>
    <row r="17" customFormat="false" ht="15" hidden="false" customHeight="false" outlineLevel="0" collapsed="false">
      <c r="A17" s="15" t="n">
        <v>46253</v>
      </c>
      <c r="B17" s="16" t="s">
        <v>97</v>
      </c>
      <c r="C17" s="16" t="s">
        <v>98</v>
      </c>
      <c r="D17" s="16" t="s">
        <v>15</v>
      </c>
      <c r="E17" s="17" t="s">
        <v>87</v>
      </c>
      <c r="F17" s="16" t="s">
        <v>38</v>
      </c>
      <c r="G17" s="17" t="s">
        <v>39</v>
      </c>
      <c r="H17" s="18" t="n">
        <v>38.9</v>
      </c>
      <c r="I17" s="17"/>
      <c r="J17" s="16" t="s">
        <v>20</v>
      </c>
      <c r="K17" s="16" t="s">
        <v>72</v>
      </c>
      <c r="L17" s="15" t="n">
        <v>46253</v>
      </c>
      <c r="M17" s="18" t="n">
        <v>0</v>
      </c>
    </row>
    <row r="18" customFormat="false" ht="25.35" hidden="false" customHeight="false" outlineLevel="0" collapsed="false">
      <c r="A18" s="15" t="n">
        <v>46253</v>
      </c>
      <c r="B18" s="16" t="s">
        <v>99</v>
      </c>
      <c r="C18" s="16" t="s">
        <v>100</v>
      </c>
      <c r="D18" s="16" t="s">
        <v>16</v>
      </c>
      <c r="E18" s="17" t="s">
        <v>43</v>
      </c>
      <c r="F18" s="16" t="s">
        <v>101</v>
      </c>
      <c r="G18" s="17" t="s">
        <v>102</v>
      </c>
      <c r="H18" s="18" t="n">
        <v>36.9</v>
      </c>
      <c r="I18" s="17"/>
      <c r="J18" s="16" t="s">
        <v>20</v>
      </c>
      <c r="K18" s="16" t="s">
        <v>50</v>
      </c>
      <c r="L18" s="15" t="n">
        <v>46253</v>
      </c>
      <c r="M18" s="18" t="n">
        <v>0</v>
      </c>
    </row>
    <row r="19" customFormat="false" ht="25.35" hidden="false" customHeight="false" outlineLevel="0" collapsed="false">
      <c r="A19" s="15" t="n">
        <v>46254</v>
      </c>
      <c r="B19" s="16" t="s">
        <v>103</v>
      </c>
      <c r="C19" s="16" t="s">
        <v>104</v>
      </c>
      <c r="D19" s="16" t="s">
        <v>18</v>
      </c>
      <c r="E19" s="17" t="s">
        <v>37</v>
      </c>
      <c r="F19" s="16" t="s">
        <v>53</v>
      </c>
      <c r="G19" s="17" t="s">
        <v>54</v>
      </c>
      <c r="H19" s="18" t="n">
        <v>24.9</v>
      </c>
      <c r="I19" s="17"/>
      <c r="J19" s="16" t="s">
        <v>20</v>
      </c>
      <c r="K19" s="16" t="s">
        <v>50</v>
      </c>
      <c r="L19" s="15" t="n">
        <v>46254</v>
      </c>
      <c r="M19" s="18" t="n">
        <v>0</v>
      </c>
    </row>
    <row r="20" customFormat="false" ht="25.35" hidden="false" customHeight="false" outlineLevel="0" collapsed="false">
      <c r="A20" s="15" t="n">
        <v>46254</v>
      </c>
      <c r="B20" s="16" t="s">
        <v>105</v>
      </c>
      <c r="C20" s="16" t="s">
        <v>106</v>
      </c>
      <c r="D20" s="16" t="s">
        <v>16</v>
      </c>
      <c r="E20" s="17" t="s">
        <v>43</v>
      </c>
      <c r="F20" s="16" t="s">
        <v>75</v>
      </c>
      <c r="G20" s="17" t="s">
        <v>76</v>
      </c>
      <c r="H20" s="18" t="n">
        <v>45.9</v>
      </c>
      <c r="I20" s="17"/>
      <c r="J20" s="16" t="s">
        <v>20</v>
      </c>
      <c r="K20" s="16" t="s">
        <v>72</v>
      </c>
      <c r="L20" s="15" t="n">
        <v>46256</v>
      </c>
      <c r="M20" s="18" t="n">
        <v>0</v>
      </c>
    </row>
    <row r="21" customFormat="false" ht="25.35" hidden="false" customHeight="false" outlineLevel="0" collapsed="false">
      <c r="A21" s="15" t="n">
        <v>46255</v>
      </c>
      <c r="B21" s="16" t="s">
        <v>107</v>
      </c>
      <c r="C21" s="16" t="s">
        <v>108</v>
      </c>
      <c r="D21" s="16" t="s">
        <v>18</v>
      </c>
      <c r="E21" s="17" t="s">
        <v>37</v>
      </c>
      <c r="F21" s="16" t="s">
        <v>48</v>
      </c>
      <c r="G21" s="17" t="s">
        <v>49</v>
      </c>
      <c r="H21" s="18" t="n">
        <v>32.9</v>
      </c>
      <c r="I21" s="17"/>
      <c r="J21" s="16" t="s">
        <v>20</v>
      </c>
      <c r="K21" s="16" t="s">
        <v>50</v>
      </c>
      <c r="L21" s="15" t="n">
        <v>46255</v>
      </c>
      <c r="M21" s="18" t="n">
        <v>0</v>
      </c>
    </row>
    <row r="22" customFormat="false" ht="25.35" hidden="false" customHeight="false" outlineLevel="0" collapsed="false">
      <c r="A22" s="15" t="n">
        <v>46255</v>
      </c>
      <c r="B22" s="16" t="s">
        <v>109</v>
      </c>
      <c r="C22" s="16" t="s">
        <v>110</v>
      </c>
      <c r="D22" s="16" t="s">
        <v>18</v>
      </c>
      <c r="E22" s="17" t="s">
        <v>37</v>
      </c>
      <c r="F22" s="16" t="s">
        <v>53</v>
      </c>
      <c r="G22" s="17" t="s">
        <v>54</v>
      </c>
      <c r="H22" s="18" t="n">
        <v>24.9</v>
      </c>
      <c r="I22" s="17"/>
      <c r="J22" s="16" t="s">
        <v>20</v>
      </c>
      <c r="K22" s="16" t="s">
        <v>40</v>
      </c>
      <c r="L22" s="15" t="n">
        <v>46257</v>
      </c>
      <c r="M22" s="18" t="n">
        <v>24.9</v>
      </c>
    </row>
    <row r="23" customFormat="false" ht="25.35" hidden="false" customHeight="false" outlineLevel="0" collapsed="false">
      <c r="A23" s="15" t="n">
        <v>46256</v>
      </c>
      <c r="B23" s="16" t="s">
        <v>111</v>
      </c>
      <c r="C23" s="16" t="s">
        <v>112</v>
      </c>
      <c r="D23" s="16" t="s">
        <v>16</v>
      </c>
      <c r="E23" s="17" t="s">
        <v>43</v>
      </c>
      <c r="F23" s="16" t="s">
        <v>113</v>
      </c>
      <c r="G23" s="17" t="s">
        <v>114</v>
      </c>
      <c r="H23" s="18" t="n">
        <v>56.9</v>
      </c>
      <c r="I23" s="17"/>
      <c r="J23" s="16" t="s">
        <v>20</v>
      </c>
      <c r="K23" s="16" t="s">
        <v>40</v>
      </c>
      <c r="L23" s="15" t="n">
        <v>46256</v>
      </c>
      <c r="M23" s="18" t="n">
        <v>56.9</v>
      </c>
    </row>
    <row r="24" customFormat="false" ht="25.35" hidden="false" customHeight="false" outlineLevel="0" collapsed="false">
      <c r="A24" s="15" t="n">
        <v>46258</v>
      </c>
      <c r="B24" s="16" t="s">
        <v>115</v>
      </c>
      <c r="C24" s="16" t="s">
        <v>116</v>
      </c>
      <c r="D24" s="16" t="s">
        <v>16</v>
      </c>
      <c r="E24" s="17" t="s">
        <v>43</v>
      </c>
      <c r="F24" s="16" t="s">
        <v>57</v>
      </c>
      <c r="G24" s="17" t="s">
        <v>58</v>
      </c>
      <c r="H24" s="18" t="n">
        <v>36.9</v>
      </c>
      <c r="I24" s="17"/>
      <c r="J24" s="16" t="s">
        <v>20</v>
      </c>
      <c r="K24" s="16" t="s">
        <v>50</v>
      </c>
      <c r="L24" s="15" t="n">
        <v>46258</v>
      </c>
      <c r="M24" s="18" t="n">
        <v>0</v>
      </c>
    </row>
    <row r="25" customFormat="false" ht="25.35" hidden="false" customHeight="false" outlineLevel="0" collapsed="false">
      <c r="A25" s="15" t="n">
        <v>46258</v>
      </c>
      <c r="B25" s="16" t="s">
        <v>35</v>
      </c>
      <c r="C25" s="16" t="s">
        <v>36</v>
      </c>
      <c r="D25" s="16" t="s">
        <v>16</v>
      </c>
      <c r="E25" s="17" t="s">
        <v>43</v>
      </c>
      <c r="F25" s="16" t="s">
        <v>75</v>
      </c>
      <c r="G25" s="17" t="s">
        <v>76</v>
      </c>
      <c r="H25" s="18" t="n">
        <v>45.9</v>
      </c>
      <c r="I25" s="17"/>
      <c r="J25" s="16" t="s">
        <v>20</v>
      </c>
      <c r="K25" s="16" t="s">
        <v>72</v>
      </c>
      <c r="L25" s="15" t="n">
        <v>46261</v>
      </c>
      <c r="M25" s="18" t="n">
        <v>0</v>
      </c>
    </row>
    <row r="26" customFormat="false" ht="25.35" hidden="false" customHeight="false" outlineLevel="0" collapsed="false">
      <c r="A26" s="15" t="n">
        <v>46258</v>
      </c>
      <c r="B26" s="16" t="s">
        <v>117</v>
      </c>
      <c r="C26" s="16" t="s">
        <v>118</v>
      </c>
      <c r="D26" s="16" t="s">
        <v>16</v>
      </c>
      <c r="E26" s="17" t="s">
        <v>43</v>
      </c>
      <c r="F26" s="16" t="s">
        <v>113</v>
      </c>
      <c r="G26" s="17" t="s">
        <v>114</v>
      </c>
      <c r="H26" s="18" t="n">
        <v>56.9</v>
      </c>
      <c r="I26" s="17"/>
      <c r="J26" s="16" t="s">
        <v>20</v>
      </c>
      <c r="K26" s="16" t="s">
        <v>40</v>
      </c>
      <c r="L26" s="15" t="n">
        <v>46261</v>
      </c>
      <c r="M26" s="18" t="n">
        <v>56.9</v>
      </c>
    </row>
    <row r="27" customFormat="false" ht="25.35" hidden="false" customHeight="false" outlineLevel="0" collapsed="false">
      <c r="A27" s="15" t="n">
        <v>46259</v>
      </c>
      <c r="B27" s="16" t="s">
        <v>119</v>
      </c>
      <c r="C27" s="16" t="s">
        <v>120</v>
      </c>
      <c r="D27" s="16" t="s">
        <v>18</v>
      </c>
      <c r="E27" s="17" t="s">
        <v>37</v>
      </c>
      <c r="F27" s="16" t="s">
        <v>79</v>
      </c>
      <c r="G27" s="17" t="s">
        <v>80</v>
      </c>
      <c r="H27" s="18" t="n">
        <v>14.9</v>
      </c>
      <c r="I27" s="17"/>
      <c r="J27" s="16" t="s">
        <v>21</v>
      </c>
      <c r="K27" s="16" t="s">
        <v>50</v>
      </c>
      <c r="L27" s="15" t="n">
        <v>46259</v>
      </c>
      <c r="M27" s="18" t="n">
        <v>0</v>
      </c>
    </row>
    <row r="28" customFormat="false" ht="25.35" hidden="false" customHeight="false" outlineLevel="0" collapsed="false">
      <c r="A28" s="15" t="n">
        <v>46259</v>
      </c>
      <c r="B28" s="16" t="s">
        <v>121</v>
      </c>
      <c r="C28" s="16" t="s">
        <v>122</v>
      </c>
      <c r="D28" s="16" t="s">
        <v>18</v>
      </c>
      <c r="E28" s="17" t="s">
        <v>37</v>
      </c>
      <c r="F28" s="16" t="s">
        <v>61</v>
      </c>
      <c r="G28" s="17" t="s">
        <v>62</v>
      </c>
      <c r="H28" s="18" t="n">
        <v>19.9</v>
      </c>
      <c r="I28" s="17"/>
      <c r="J28" s="16" t="s">
        <v>21</v>
      </c>
      <c r="K28" s="16" t="s">
        <v>72</v>
      </c>
      <c r="L28" s="15" t="n">
        <v>46261</v>
      </c>
      <c r="M28" s="18" t="n">
        <v>0</v>
      </c>
    </row>
    <row r="29" customFormat="false" ht="25.35" hidden="false" customHeight="false" outlineLevel="0" collapsed="false">
      <c r="A29" s="15" t="n">
        <v>46259</v>
      </c>
      <c r="B29" s="16" t="s">
        <v>123</v>
      </c>
      <c r="C29" s="16" t="s">
        <v>124</v>
      </c>
      <c r="D29" s="16" t="s">
        <v>16</v>
      </c>
      <c r="E29" s="17" t="s">
        <v>43</v>
      </c>
      <c r="F29" s="16" t="s">
        <v>83</v>
      </c>
      <c r="G29" s="17" t="s">
        <v>84</v>
      </c>
      <c r="H29" s="18" t="n">
        <v>22.9</v>
      </c>
      <c r="I29" s="17"/>
      <c r="J29" s="16" t="s">
        <v>20</v>
      </c>
      <c r="K29" s="16" t="s">
        <v>50</v>
      </c>
      <c r="L29" s="15" t="n">
        <v>46259</v>
      </c>
      <c r="M29" s="18" t="n">
        <v>0</v>
      </c>
    </row>
    <row r="30" customFormat="false" ht="25.35" hidden="false" customHeight="false" outlineLevel="0" collapsed="false">
      <c r="A30" s="15" t="n">
        <v>46260</v>
      </c>
      <c r="B30" s="16" t="s">
        <v>125</v>
      </c>
      <c r="C30" s="16" t="s">
        <v>126</v>
      </c>
      <c r="D30" s="16" t="s">
        <v>16</v>
      </c>
      <c r="E30" s="17" t="s">
        <v>43</v>
      </c>
      <c r="F30" s="16" t="s">
        <v>127</v>
      </c>
      <c r="G30" s="17" t="s">
        <v>128</v>
      </c>
      <c r="H30" s="18" t="n">
        <v>27.9</v>
      </c>
      <c r="I30" s="17"/>
      <c r="J30" s="16" t="s">
        <v>21</v>
      </c>
      <c r="K30" s="16" t="s">
        <v>40</v>
      </c>
      <c r="L30" s="15" t="n">
        <v>46262</v>
      </c>
      <c r="M30" s="18" t="n">
        <v>27.9</v>
      </c>
    </row>
    <row r="31" customFormat="false" ht="25.35" hidden="false" customHeight="false" outlineLevel="0" collapsed="false">
      <c r="A31" s="15" t="n">
        <v>46260</v>
      </c>
      <c r="B31" s="16" t="s">
        <v>129</v>
      </c>
      <c r="C31" s="16" t="s">
        <v>130</v>
      </c>
      <c r="D31" s="16" t="s">
        <v>18</v>
      </c>
      <c r="E31" s="17" t="s">
        <v>37</v>
      </c>
      <c r="F31" s="16" t="s">
        <v>53</v>
      </c>
      <c r="G31" s="17" t="s">
        <v>54</v>
      </c>
      <c r="H31" s="18" t="n">
        <v>24.9</v>
      </c>
      <c r="I31" s="17"/>
      <c r="J31" s="16" t="s">
        <v>21</v>
      </c>
      <c r="K31" s="16" t="s">
        <v>50</v>
      </c>
      <c r="L31" s="15" t="n">
        <v>46260</v>
      </c>
      <c r="M31" s="18" t="n">
        <v>0</v>
      </c>
    </row>
    <row r="32" customFormat="false" ht="25.35" hidden="false" customHeight="false" outlineLevel="0" collapsed="false">
      <c r="A32" s="15" t="n">
        <v>46260</v>
      </c>
      <c r="B32" s="16" t="s">
        <v>46</v>
      </c>
      <c r="C32" s="16" t="s">
        <v>47</v>
      </c>
      <c r="D32" s="16" t="s">
        <v>16</v>
      </c>
      <c r="E32" s="17" t="s">
        <v>43</v>
      </c>
      <c r="F32" s="16" t="s">
        <v>131</v>
      </c>
      <c r="G32" s="17" t="s">
        <v>132</v>
      </c>
      <c r="H32" s="18" t="n">
        <v>39.9</v>
      </c>
      <c r="I32" s="17"/>
      <c r="J32" s="16" t="s">
        <v>20</v>
      </c>
      <c r="K32" s="16" t="s">
        <v>50</v>
      </c>
      <c r="L32" s="15" t="n">
        <v>46260</v>
      </c>
      <c r="M32" s="18" t="n">
        <v>0</v>
      </c>
    </row>
    <row r="33" customFormat="false" ht="25.35" hidden="false" customHeight="false" outlineLevel="0" collapsed="false">
      <c r="A33" s="15" t="n">
        <v>46261</v>
      </c>
      <c r="B33" s="16" t="s">
        <v>55</v>
      </c>
      <c r="C33" s="16" t="s">
        <v>56</v>
      </c>
      <c r="D33" s="16" t="s">
        <v>16</v>
      </c>
      <c r="E33" s="17" t="s">
        <v>43</v>
      </c>
      <c r="F33" s="16" t="s">
        <v>133</v>
      </c>
      <c r="G33" s="17" t="s">
        <v>134</v>
      </c>
      <c r="H33" s="18" t="n">
        <v>34.9</v>
      </c>
      <c r="I33" s="17"/>
      <c r="J33" s="16" t="s">
        <v>21</v>
      </c>
      <c r="K33" s="16" t="s">
        <v>72</v>
      </c>
      <c r="L33" s="15" t="n">
        <v>46264</v>
      </c>
      <c r="M33" s="18" t="n">
        <v>0</v>
      </c>
    </row>
    <row r="34" customFormat="false" ht="25.35" hidden="false" customHeight="false" outlineLevel="0" collapsed="false">
      <c r="A34" s="15" t="n">
        <v>46261</v>
      </c>
      <c r="B34" s="16" t="s">
        <v>59</v>
      </c>
      <c r="C34" s="16" t="s">
        <v>60</v>
      </c>
      <c r="D34" s="16" t="s">
        <v>16</v>
      </c>
      <c r="E34" s="17" t="s">
        <v>43</v>
      </c>
      <c r="F34" s="16" t="s">
        <v>61</v>
      </c>
      <c r="G34" s="17" t="s">
        <v>62</v>
      </c>
      <c r="H34" s="18" t="n">
        <v>19.9</v>
      </c>
      <c r="I34" s="17"/>
      <c r="J34" s="16" t="s">
        <v>20</v>
      </c>
      <c r="K34" s="16" t="s">
        <v>40</v>
      </c>
      <c r="L34" s="15" t="n">
        <v>46262</v>
      </c>
      <c r="M34" s="18" t="n">
        <v>19.9</v>
      </c>
    </row>
    <row r="35" customFormat="false" ht="25.35" hidden="false" customHeight="false" outlineLevel="0" collapsed="false">
      <c r="A35" s="15" t="n">
        <v>46262</v>
      </c>
      <c r="B35" s="16" t="s">
        <v>68</v>
      </c>
      <c r="C35" s="16" t="s">
        <v>69</v>
      </c>
      <c r="D35" s="16" t="s">
        <v>16</v>
      </c>
      <c r="E35" s="17" t="s">
        <v>43</v>
      </c>
      <c r="F35" s="16" t="s">
        <v>135</v>
      </c>
      <c r="G35" s="17" t="s">
        <v>136</v>
      </c>
      <c r="H35" s="18" t="n">
        <v>79.9</v>
      </c>
      <c r="I35" s="17"/>
      <c r="J35" s="16" t="s">
        <v>20</v>
      </c>
      <c r="K35" s="16" t="s">
        <v>50</v>
      </c>
      <c r="L35" s="15" t="n">
        <v>46262</v>
      </c>
      <c r="M35" s="18" t="n">
        <v>0</v>
      </c>
    </row>
    <row r="36" customFormat="false" ht="25.35" hidden="false" customHeight="false" outlineLevel="0" collapsed="false">
      <c r="A36" s="15" t="n">
        <v>46262</v>
      </c>
      <c r="B36" s="16" t="s">
        <v>41</v>
      </c>
      <c r="C36" s="16" t="s">
        <v>42</v>
      </c>
      <c r="D36" s="16" t="s">
        <v>17</v>
      </c>
      <c r="E36" s="17" t="s">
        <v>65</v>
      </c>
      <c r="F36" s="16" t="s">
        <v>113</v>
      </c>
      <c r="G36" s="17" t="s">
        <v>114</v>
      </c>
      <c r="H36" s="18" t="n">
        <v>56.9</v>
      </c>
      <c r="I36" s="17"/>
      <c r="J36" s="16" t="s">
        <v>21</v>
      </c>
      <c r="K36" s="16" t="s">
        <v>50</v>
      </c>
      <c r="L36" s="15" t="n">
        <v>46262</v>
      </c>
      <c r="M36" s="18" t="n">
        <v>0</v>
      </c>
    </row>
    <row r="37" customFormat="false" ht="25.35" hidden="false" customHeight="false" outlineLevel="0" collapsed="false">
      <c r="A37" s="15" t="n">
        <v>46263</v>
      </c>
      <c r="B37" s="16" t="s">
        <v>63</v>
      </c>
      <c r="C37" s="16" t="s">
        <v>64</v>
      </c>
      <c r="D37" s="16" t="s">
        <v>16</v>
      </c>
      <c r="E37" s="17" t="s">
        <v>43</v>
      </c>
      <c r="F37" s="16" t="s">
        <v>137</v>
      </c>
      <c r="G37" s="17" t="s">
        <v>138</v>
      </c>
      <c r="H37" s="18" t="n">
        <v>32.9</v>
      </c>
      <c r="I37" s="17"/>
      <c r="J37" s="16" t="s">
        <v>20</v>
      </c>
      <c r="K37" s="16" t="s">
        <v>40</v>
      </c>
      <c r="L37" s="15" t="n">
        <v>46266</v>
      </c>
      <c r="M37" s="18" t="n">
        <v>32.9</v>
      </c>
    </row>
    <row r="38" customFormat="false" ht="25.35" hidden="false" customHeight="false" outlineLevel="0" collapsed="false">
      <c r="A38" s="15" t="n">
        <v>46263</v>
      </c>
      <c r="B38" s="16" t="s">
        <v>85</v>
      </c>
      <c r="C38" s="16" t="s">
        <v>86</v>
      </c>
      <c r="D38" s="16" t="s">
        <v>18</v>
      </c>
      <c r="E38" s="17" t="s">
        <v>37</v>
      </c>
      <c r="F38" s="16" t="s">
        <v>139</v>
      </c>
      <c r="G38" s="17" t="s">
        <v>140</v>
      </c>
      <c r="H38" s="18" t="n">
        <v>34.9</v>
      </c>
      <c r="I38" s="17"/>
      <c r="J38" s="16" t="s">
        <v>20</v>
      </c>
      <c r="K38" s="16" t="s">
        <v>50</v>
      </c>
      <c r="L38" s="15" t="n">
        <v>46263</v>
      </c>
      <c r="M38" s="18" t="n">
        <v>0</v>
      </c>
    </row>
    <row r="39" customFormat="false" ht="25.35" hidden="false" customHeight="false" outlineLevel="0" collapsed="false">
      <c r="A39" s="15" t="n">
        <v>46265</v>
      </c>
      <c r="B39" s="16" t="s">
        <v>73</v>
      </c>
      <c r="C39" s="16" t="s">
        <v>74</v>
      </c>
      <c r="D39" s="16" t="s">
        <v>17</v>
      </c>
      <c r="E39" s="17" t="s">
        <v>65</v>
      </c>
      <c r="F39" s="16" t="s">
        <v>135</v>
      </c>
      <c r="G39" s="17" t="s">
        <v>136</v>
      </c>
      <c r="H39" s="18" t="n">
        <v>79.9</v>
      </c>
      <c r="I39" s="17"/>
      <c r="J39" s="16" t="s">
        <v>21</v>
      </c>
      <c r="K39" s="16" t="s">
        <v>72</v>
      </c>
      <c r="L39" s="15" t="n">
        <v>46268</v>
      </c>
      <c r="M39" s="18" t="n">
        <v>0</v>
      </c>
    </row>
    <row r="40" customFormat="false" ht="25.35" hidden="false" customHeight="false" outlineLevel="0" collapsed="false">
      <c r="A40" s="15" t="n">
        <v>46266</v>
      </c>
      <c r="B40" s="16" t="s">
        <v>95</v>
      </c>
      <c r="C40" s="16" t="s">
        <v>96</v>
      </c>
      <c r="D40" s="16" t="s">
        <v>16</v>
      </c>
      <c r="E40" s="17" t="s">
        <v>43</v>
      </c>
      <c r="F40" s="16" t="s">
        <v>127</v>
      </c>
      <c r="G40" s="17" t="s">
        <v>128</v>
      </c>
      <c r="H40" s="18" t="n">
        <v>27.9</v>
      </c>
      <c r="I40" s="17"/>
      <c r="J40" s="16" t="s">
        <v>21</v>
      </c>
      <c r="K40" s="16" t="s">
        <v>141</v>
      </c>
      <c r="L40" s="15" t="n">
        <v>46269</v>
      </c>
      <c r="M40" s="18" t="n">
        <v>0</v>
      </c>
    </row>
    <row r="41" customFormat="false" ht="25.35" hidden="false" customHeight="false" outlineLevel="0" collapsed="false">
      <c r="A41" s="15" t="n">
        <v>46266</v>
      </c>
      <c r="B41" s="16" t="s">
        <v>51</v>
      </c>
      <c r="C41" s="16" t="s">
        <v>52</v>
      </c>
      <c r="D41" s="16" t="s">
        <v>16</v>
      </c>
      <c r="E41" s="17" t="s">
        <v>43</v>
      </c>
      <c r="F41" s="16" t="s">
        <v>113</v>
      </c>
      <c r="G41" s="17" t="s">
        <v>114</v>
      </c>
      <c r="H41" s="18" t="n">
        <v>56.9</v>
      </c>
      <c r="I41" s="17"/>
      <c r="J41" s="16" t="s">
        <v>21</v>
      </c>
      <c r="K41" s="16" t="s">
        <v>72</v>
      </c>
      <c r="L41" s="15" t="n">
        <v>46269</v>
      </c>
      <c r="M41" s="18" t="n">
        <v>0</v>
      </c>
    </row>
    <row r="42" customFormat="false" ht="25.35" hidden="false" customHeight="false" outlineLevel="0" collapsed="false">
      <c r="A42" s="15" t="n">
        <v>46266</v>
      </c>
      <c r="B42" s="16" t="s">
        <v>77</v>
      </c>
      <c r="C42" s="16" t="s">
        <v>78</v>
      </c>
      <c r="D42" s="16" t="s">
        <v>16</v>
      </c>
      <c r="E42" s="17" t="s">
        <v>43</v>
      </c>
      <c r="F42" s="16" t="s">
        <v>79</v>
      </c>
      <c r="G42" s="17" t="s">
        <v>80</v>
      </c>
      <c r="H42" s="18" t="n">
        <v>14.9</v>
      </c>
      <c r="I42" s="17"/>
      <c r="J42" s="16" t="s">
        <v>20</v>
      </c>
      <c r="K42" s="16" t="s">
        <v>40</v>
      </c>
      <c r="L42" s="15" t="n">
        <v>46267</v>
      </c>
      <c r="M42" s="18" t="n">
        <v>14.9</v>
      </c>
    </row>
    <row r="43" customFormat="false" ht="25.35" hidden="false" customHeight="false" outlineLevel="0" collapsed="false">
      <c r="A43" s="15" t="n">
        <v>46267</v>
      </c>
      <c r="B43" s="16" t="s">
        <v>90</v>
      </c>
      <c r="C43" s="16" t="s">
        <v>91</v>
      </c>
      <c r="D43" s="16" t="s">
        <v>17</v>
      </c>
      <c r="E43" s="17" t="s">
        <v>65</v>
      </c>
      <c r="F43" s="16" t="s">
        <v>113</v>
      </c>
      <c r="G43" s="17" t="s">
        <v>114</v>
      </c>
      <c r="H43" s="18" t="n">
        <v>56.9</v>
      </c>
      <c r="I43" s="17"/>
      <c r="J43" s="16" t="s">
        <v>20</v>
      </c>
      <c r="K43" s="16" t="s">
        <v>40</v>
      </c>
      <c r="L43" s="15" t="n">
        <v>46267</v>
      </c>
      <c r="M43" s="18" t="n">
        <v>56.9</v>
      </c>
    </row>
    <row r="44" customFormat="false" ht="25.35" hidden="false" customHeight="false" outlineLevel="0" collapsed="false">
      <c r="A44" s="15" t="n">
        <v>46267</v>
      </c>
      <c r="B44" s="16" t="s">
        <v>97</v>
      </c>
      <c r="C44" s="16" t="s">
        <v>98</v>
      </c>
      <c r="D44" s="16" t="s">
        <v>16</v>
      </c>
      <c r="E44" s="17" t="s">
        <v>43</v>
      </c>
      <c r="F44" s="16" t="s">
        <v>70</v>
      </c>
      <c r="G44" s="17" t="s">
        <v>71</v>
      </c>
      <c r="H44" s="18" t="n">
        <v>62.9</v>
      </c>
      <c r="I44" s="17"/>
      <c r="J44" s="16" t="s">
        <v>20</v>
      </c>
      <c r="K44" s="16" t="s">
        <v>50</v>
      </c>
      <c r="L44" s="15" t="n">
        <v>46267</v>
      </c>
      <c r="M44" s="18" t="n">
        <v>0</v>
      </c>
    </row>
    <row r="45" customFormat="false" ht="25.35" hidden="false" customHeight="false" outlineLevel="0" collapsed="false">
      <c r="A45" s="15" t="n">
        <v>46268</v>
      </c>
      <c r="B45" s="16" t="s">
        <v>105</v>
      </c>
      <c r="C45" s="16" t="s">
        <v>106</v>
      </c>
      <c r="D45" s="16" t="s">
        <v>18</v>
      </c>
      <c r="E45" s="17" t="s">
        <v>37</v>
      </c>
      <c r="F45" s="16" t="s">
        <v>83</v>
      </c>
      <c r="G45" s="17" t="s">
        <v>84</v>
      </c>
      <c r="H45" s="18" t="n">
        <v>22.9</v>
      </c>
      <c r="I45" s="17"/>
      <c r="J45" s="16" t="s">
        <v>20</v>
      </c>
      <c r="K45" s="16" t="s">
        <v>72</v>
      </c>
      <c r="L45" s="15" t="n">
        <v>46268</v>
      </c>
      <c r="M45" s="18" t="n">
        <v>0</v>
      </c>
    </row>
    <row r="46" customFormat="false" ht="25.35" hidden="false" customHeight="false" outlineLevel="0" collapsed="false">
      <c r="A46" s="15" t="n">
        <v>46268</v>
      </c>
      <c r="B46" s="16" t="s">
        <v>99</v>
      </c>
      <c r="C46" s="16" t="s">
        <v>100</v>
      </c>
      <c r="D46" s="16" t="s">
        <v>16</v>
      </c>
      <c r="E46" s="17" t="s">
        <v>43</v>
      </c>
      <c r="F46" s="16" t="s">
        <v>83</v>
      </c>
      <c r="G46" s="17" t="s">
        <v>84</v>
      </c>
      <c r="H46" s="18" t="n">
        <v>22.9</v>
      </c>
      <c r="I46" s="17"/>
      <c r="J46" s="16" t="s">
        <v>21</v>
      </c>
      <c r="K46" s="16" t="s">
        <v>72</v>
      </c>
      <c r="L46" s="15" t="n">
        <v>46269</v>
      </c>
      <c r="M46" s="18" t="n">
        <v>0</v>
      </c>
    </row>
    <row r="47" customFormat="false" ht="25.35" hidden="false" customHeight="false" outlineLevel="0" collapsed="false">
      <c r="A47" s="15" t="n">
        <v>46269</v>
      </c>
      <c r="B47" s="16" t="s">
        <v>107</v>
      </c>
      <c r="C47" s="16" t="s">
        <v>108</v>
      </c>
      <c r="D47" s="16" t="s">
        <v>16</v>
      </c>
      <c r="E47" s="17" t="s">
        <v>43</v>
      </c>
      <c r="F47" s="16" t="s">
        <v>53</v>
      </c>
      <c r="G47" s="17" t="s">
        <v>54</v>
      </c>
      <c r="H47" s="18" t="n">
        <v>24.9</v>
      </c>
      <c r="I47" s="17"/>
      <c r="J47" s="16" t="s">
        <v>20</v>
      </c>
      <c r="K47" s="16" t="s">
        <v>40</v>
      </c>
      <c r="L47" s="15" t="n">
        <v>46272</v>
      </c>
      <c r="M47" s="18" t="n">
        <v>24.9</v>
      </c>
    </row>
    <row r="48" customFormat="false" ht="25.35" hidden="false" customHeight="false" outlineLevel="0" collapsed="false">
      <c r="A48" s="15" t="n">
        <v>46269</v>
      </c>
      <c r="B48" s="16" t="s">
        <v>103</v>
      </c>
      <c r="C48" s="16" t="s">
        <v>104</v>
      </c>
      <c r="D48" s="16" t="s">
        <v>17</v>
      </c>
      <c r="E48" s="17" t="s">
        <v>65</v>
      </c>
      <c r="F48" s="16" t="s">
        <v>142</v>
      </c>
      <c r="G48" s="17" t="s">
        <v>143</v>
      </c>
      <c r="H48" s="18" t="n">
        <v>44.9</v>
      </c>
      <c r="I48" s="17"/>
      <c r="J48" s="16" t="s">
        <v>21</v>
      </c>
      <c r="K48" s="16" t="s">
        <v>50</v>
      </c>
      <c r="L48" s="15" t="n">
        <v>46269</v>
      </c>
      <c r="M48" s="18" t="n">
        <v>0</v>
      </c>
    </row>
    <row r="49" customFormat="false" ht="25.35" hidden="false" customHeight="false" outlineLevel="0" collapsed="false">
      <c r="A49" s="15" t="n">
        <v>46270</v>
      </c>
      <c r="B49" s="16" t="s">
        <v>92</v>
      </c>
      <c r="C49" s="16" t="s">
        <v>93</v>
      </c>
      <c r="D49" s="16" t="s">
        <v>17</v>
      </c>
      <c r="E49" s="17" t="s">
        <v>65</v>
      </c>
      <c r="F49" s="16" t="s">
        <v>144</v>
      </c>
      <c r="G49" s="17" t="s">
        <v>145</v>
      </c>
      <c r="H49" s="18" t="n">
        <v>44.9</v>
      </c>
      <c r="I49" s="17"/>
      <c r="J49" s="16" t="s">
        <v>20</v>
      </c>
      <c r="K49" s="16" t="s">
        <v>72</v>
      </c>
      <c r="L49" s="15" t="n">
        <v>46270</v>
      </c>
      <c r="M49" s="18" t="n">
        <v>0</v>
      </c>
    </row>
    <row r="50" customFormat="false" ht="25.35" hidden="false" customHeight="false" outlineLevel="0" collapsed="false">
      <c r="A50" s="15" t="n">
        <v>46270</v>
      </c>
      <c r="B50" s="16" t="s">
        <v>109</v>
      </c>
      <c r="C50" s="16" t="s">
        <v>110</v>
      </c>
      <c r="D50" s="16" t="s">
        <v>16</v>
      </c>
      <c r="E50" s="17" t="s">
        <v>43</v>
      </c>
      <c r="F50" s="16" t="s">
        <v>48</v>
      </c>
      <c r="G50" s="17" t="s">
        <v>49</v>
      </c>
      <c r="H50" s="18" t="n">
        <v>32.9</v>
      </c>
      <c r="I50" s="17"/>
      <c r="J50" s="16" t="s">
        <v>20</v>
      </c>
      <c r="K50" s="16" t="s">
        <v>50</v>
      </c>
      <c r="L50" s="15" t="n">
        <v>46270</v>
      </c>
      <c r="M50" s="18" t="n">
        <v>0</v>
      </c>
    </row>
    <row r="51" customFormat="false" ht="25.35" hidden="false" customHeight="false" outlineLevel="0" collapsed="false">
      <c r="A51" s="15" t="n">
        <v>46272</v>
      </c>
      <c r="B51" s="16" t="s">
        <v>111</v>
      </c>
      <c r="C51" s="16" t="s">
        <v>112</v>
      </c>
      <c r="D51" s="16" t="s">
        <v>16</v>
      </c>
      <c r="E51" s="17" t="s">
        <v>43</v>
      </c>
      <c r="F51" s="16" t="s">
        <v>137</v>
      </c>
      <c r="G51" s="17" t="s">
        <v>138</v>
      </c>
      <c r="H51" s="18" t="n">
        <v>32.9</v>
      </c>
      <c r="I51" s="17"/>
      <c r="J51" s="16" t="s">
        <v>21</v>
      </c>
      <c r="K51" s="16" t="s">
        <v>40</v>
      </c>
      <c r="L51" s="15" t="n">
        <v>46274</v>
      </c>
      <c r="M51" s="18" t="n">
        <v>32.9</v>
      </c>
    </row>
    <row r="52" customFormat="false" ht="25.35" hidden="false" customHeight="false" outlineLevel="0" collapsed="false">
      <c r="A52" s="15" t="n">
        <v>46272</v>
      </c>
      <c r="B52" s="16" t="s">
        <v>81</v>
      </c>
      <c r="C52" s="16" t="s">
        <v>82</v>
      </c>
      <c r="D52" s="16" t="s">
        <v>16</v>
      </c>
      <c r="E52" s="17" t="s">
        <v>43</v>
      </c>
      <c r="F52" s="16" t="s">
        <v>135</v>
      </c>
      <c r="G52" s="17" t="s">
        <v>136</v>
      </c>
      <c r="H52" s="18" t="n">
        <v>79.9</v>
      </c>
      <c r="I52" s="17"/>
      <c r="J52" s="16" t="s">
        <v>20</v>
      </c>
      <c r="K52" s="16" t="s">
        <v>50</v>
      </c>
      <c r="L52" s="15" t="n">
        <v>46272</v>
      </c>
      <c r="M52" s="18" t="n">
        <v>0</v>
      </c>
    </row>
    <row r="53" customFormat="false" ht="25.35" hidden="false" customHeight="false" outlineLevel="0" collapsed="false">
      <c r="A53" s="15" t="n">
        <v>46273</v>
      </c>
      <c r="B53" s="16" t="s">
        <v>121</v>
      </c>
      <c r="C53" s="16" t="s">
        <v>122</v>
      </c>
      <c r="D53" s="16" t="s">
        <v>16</v>
      </c>
      <c r="E53" s="17" t="s">
        <v>43</v>
      </c>
      <c r="F53" s="16" t="s">
        <v>101</v>
      </c>
      <c r="G53" s="17" t="s">
        <v>102</v>
      </c>
      <c r="H53" s="18" t="n">
        <v>36.9</v>
      </c>
      <c r="I53" s="17"/>
      <c r="J53" s="16" t="s">
        <v>20</v>
      </c>
      <c r="K53" s="16" t="s">
        <v>72</v>
      </c>
      <c r="L53" s="15" t="n">
        <v>46274</v>
      </c>
      <c r="M53" s="18" t="n">
        <v>0</v>
      </c>
    </row>
    <row r="54" customFormat="false" ht="25.35" hidden="false" customHeight="false" outlineLevel="0" collapsed="false">
      <c r="A54" s="15" t="n">
        <v>46273</v>
      </c>
      <c r="B54" s="16" t="s">
        <v>35</v>
      </c>
      <c r="C54" s="16" t="s">
        <v>36</v>
      </c>
      <c r="D54" s="16" t="s">
        <v>18</v>
      </c>
      <c r="E54" s="17" t="s">
        <v>37</v>
      </c>
      <c r="F54" s="16" t="s">
        <v>146</v>
      </c>
      <c r="G54" s="17" t="s">
        <v>147</v>
      </c>
      <c r="H54" s="18" t="n">
        <v>52.9</v>
      </c>
      <c r="I54" s="17"/>
      <c r="J54" s="16" t="s">
        <v>21</v>
      </c>
      <c r="K54" s="16" t="s">
        <v>50</v>
      </c>
      <c r="L54" s="15" t="n">
        <v>46273</v>
      </c>
      <c r="M54" s="18" t="n">
        <v>0</v>
      </c>
    </row>
    <row r="55" customFormat="false" ht="25.35" hidden="false" customHeight="false" outlineLevel="0" collapsed="false">
      <c r="A55" s="15" t="n">
        <v>46274</v>
      </c>
      <c r="B55" s="16" t="s">
        <v>129</v>
      </c>
      <c r="C55" s="16" t="s">
        <v>130</v>
      </c>
      <c r="D55" s="16" t="s">
        <v>16</v>
      </c>
      <c r="E55" s="17" t="s">
        <v>43</v>
      </c>
      <c r="F55" s="16" t="s">
        <v>131</v>
      </c>
      <c r="G55" s="17" t="s">
        <v>132</v>
      </c>
      <c r="H55" s="18" t="n">
        <v>39.9</v>
      </c>
      <c r="I55" s="17"/>
      <c r="J55" s="16" t="s">
        <v>20</v>
      </c>
      <c r="K55" s="16" t="s">
        <v>40</v>
      </c>
      <c r="L55" s="15" t="n">
        <v>46277</v>
      </c>
      <c r="M55" s="18" t="n">
        <v>39.9</v>
      </c>
    </row>
    <row r="56" customFormat="false" ht="25.35" hidden="false" customHeight="false" outlineLevel="0" collapsed="false">
      <c r="A56" s="15" t="n">
        <v>46274</v>
      </c>
      <c r="B56" s="16" t="s">
        <v>119</v>
      </c>
      <c r="C56" s="16" t="s">
        <v>120</v>
      </c>
      <c r="D56" s="16" t="s">
        <v>17</v>
      </c>
      <c r="E56" s="17" t="s">
        <v>65</v>
      </c>
      <c r="F56" s="16" t="s">
        <v>113</v>
      </c>
      <c r="G56" s="17" t="s">
        <v>114</v>
      </c>
      <c r="H56" s="18" t="n">
        <v>56.9</v>
      </c>
      <c r="I56" s="17"/>
      <c r="J56" s="16" t="s">
        <v>20</v>
      </c>
      <c r="K56" s="16" t="s">
        <v>50</v>
      </c>
      <c r="L56" s="15" t="n">
        <v>46274</v>
      </c>
      <c r="M56" s="18" t="n">
        <v>0</v>
      </c>
    </row>
    <row r="57" customFormat="false" ht="25.35" hidden="false" customHeight="false" outlineLevel="0" collapsed="false">
      <c r="A57" s="15" t="n">
        <v>46275</v>
      </c>
      <c r="B57" s="16" t="s">
        <v>125</v>
      </c>
      <c r="C57" s="16" t="s">
        <v>126</v>
      </c>
      <c r="D57" s="16" t="s">
        <v>16</v>
      </c>
      <c r="E57" s="17" t="s">
        <v>43</v>
      </c>
      <c r="F57" s="16" t="s">
        <v>113</v>
      </c>
      <c r="G57" s="17" t="s">
        <v>114</v>
      </c>
      <c r="H57" s="18" t="n">
        <v>56.9</v>
      </c>
      <c r="I57" s="17"/>
      <c r="J57" s="16" t="s">
        <v>21</v>
      </c>
      <c r="K57" s="16" t="s">
        <v>50</v>
      </c>
      <c r="L57" s="15" t="n">
        <v>46275</v>
      </c>
      <c r="M57" s="18" t="n">
        <v>0</v>
      </c>
    </row>
    <row r="58" customFormat="false" ht="25.35" hidden="false" customHeight="false" outlineLevel="0" collapsed="false">
      <c r="A58" s="15" t="n">
        <v>46275</v>
      </c>
      <c r="B58" s="16" t="s">
        <v>117</v>
      </c>
      <c r="C58" s="16" t="s">
        <v>118</v>
      </c>
      <c r="D58" s="16" t="s">
        <v>16</v>
      </c>
      <c r="E58" s="17" t="s">
        <v>43</v>
      </c>
      <c r="F58" s="16" t="s">
        <v>57</v>
      </c>
      <c r="G58" s="17" t="s">
        <v>58</v>
      </c>
      <c r="H58" s="18" t="n">
        <v>36.9</v>
      </c>
      <c r="I58" s="17"/>
      <c r="J58" s="16" t="s">
        <v>21</v>
      </c>
      <c r="K58" s="16" t="s">
        <v>72</v>
      </c>
      <c r="L58" s="15" t="n">
        <v>46276</v>
      </c>
      <c r="M58" s="18" t="n">
        <v>0</v>
      </c>
    </row>
    <row r="59" customFormat="false" ht="25.35" hidden="false" customHeight="false" outlineLevel="0" collapsed="false">
      <c r="A59" s="15" t="n">
        <v>46276</v>
      </c>
      <c r="B59" s="16" t="s">
        <v>46</v>
      </c>
      <c r="C59" s="16" t="s">
        <v>47</v>
      </c>
      <c r="D59" s="16" t="s">
        <v>17</v>
      </c>
      <c r="E59" s="17" t="s">
        <v>65</v>
      </c>
      <c r="F59" s="16" t="s">
        <v>94</v>
      </c>
      <c r="G59" s="17" t="s">
        <v>80</v>
      </c>
      <c r="H59" s="18" t="n">
        <v>14.9</v>
      </c>
      <c r="I59" s="17"/>
      <c r="J59" s="16" t="s">
        <v>20</v>
      </c>
      <c r="K59" s="16" t="s">
        <v>50</v>
      </c>
      <c r="L59" s="15" t="n">
        <v>46276</v>
      </c>
      <c r="M59" s="18" t="n">
        <v>0</v>
      </c>
    </row>
    <row r="60" customFormat="false" ht="25.35" hidden="false" customHeight="false" outlineLevel="0" collapsed="false">
      <c r="A60" s="15" t="n">
        <v>46276</v>
      </c>
      <c r="B60" s="16" t="s">
        <v>123</v>
      </c>
      <c r="C60" s="16" t="s">
        <v>124</v>
      </c>
      <c r="D60" s="16" t="s">
        <v>16</v>
      </c>
      <c r="E60" s="17" t="s">
        <v>43</v>
      </c>
      <c r="F60" s="16" t="s">
        <v>61</v>
      </c>
      <c r="G60" s="17" t="s">
        <v>62</v>
      </c>
      <c r="H60" s="18" t="n">
        <v>19.9</v>
      </c>
      <c r="I60" s="17"/>
      <c r="J60" s="16" t="s">
        <v>20</v>
      </c>
      <c r="K60" s="16" t="s">
        <v>40</v>
      </c>
      <c r="L60" s="15" t="n">
        <v>46279</v>
      </c>
      <c r="M60" s="18" t="n">
        <v>19.9</v>
      </c>
    </row>
    <row r="61" customFormat="false" ht="25.35" hidden="false" customHeight="false" outlineLevel="0" collapsed="false">
      <c r="A61" s="15" t="n">
        <v>46276</v>
      </c>
      <c r="B61" s="16" t="s">
        <v>41</v>
      </c>
      <c r="C61" s="16" t="s">
        <v>42</v>
      </c>
      <c r="D61" s="16" t="s">
        <v>16</v>
      </c>
      <c r="E61" s="17" t="s">
        <v>43</v>
      </c>
      <c r="F61" s="16" t="s">
        <v>135</v>
      </c>
      <c r="G61" s="17" t="s">
        <v>136</v>
      </c>
      <c r="H61" s="18" t="n">
        <v>79.9</v>
      </c>
      <c r="I61" s="17"/>
      <c r="J61" s="16" t="s">
        <v>20</v>
      </c>
      <c r="K61" s="16" t="s">
        <v>50</v>
      </c>
      <c r="L61" s="15" t="n">
        <v>46276</v>
      </c>
      <c r="M61" s="18" t="n">
        <v>0</v>
      </c>
    </row>
    <row r="62" customFormat="false" ht="25.35" hidden="false" customHeight="false" outlineLevel="0" collapsed="false">
      <c r="A62" s="15" t="n">
        <v>46277</v>
      </c>
      <c r="B62" s="16" t="s">
        <v>59</v>
      </c>
      <c r="C62" s="16" t="s">
        <v>60</v>
      </c>
      <c r="D62" s="16" t="s">
        <v>16</v>
      </c>
      <c r="E62" s="17" t="s">
        <v>43</v>
      </c>
      <c r="F62" s="16" t="s">
        <v>88</v>
      </c>
      <c r="G62" s="17" t="s">
        <v>89</v>
      </c>
      <c r="H62" s="18" t="n">
        <v>46.9</v>
      </c>
      <c r="I62" s="17"/>
      <c r="J62" s="16" t="s">
        <v>21</v>
      </c>
      <c r="K62" s="16" t="s">
        <v>40</v>
      </c>
      <c r="L62" s="15" t="n">
        <v>46279</v>
      </c>
      <c r="M62" s="18" t="n">
        <v>46.9</v>
      </c>
    </row>
    <row r="63" customFormat="false" ht="25.35" hidden="false" customHeight="false" outlineLevel="0" collapsed="false">
      <c r="A63" s="15" t="n">
        <v>46277</v>
      </c>
      <c r="B63" s="16" t="s">
        <v>68</v>
      </c>
      <c r="C63" s="16" t="s">
        <v>69</v>
      </c>
      <c r="D63" s="16" t="s">
        <v>17</v>
      </c>
      <c r="E63" s="17" t="s">
        <v>65</v>
      </c>
      <c r="F63" s="16" t="s">
        <v>88</v>
      </c>
      <c r="G63" s="17" t="s">
        <v>89</v>
      </c>
      <c r="H63" s="18" t="n">
        <v>46.9</v>
      </c>
      <c r="I63" s="17"/>
      <c r="J63" s="16" t="s">
        <v>21</v>
      </c>
      <c r="K63" s="16" t="s">
        <v>40</v>
      </c>
      <c r="L63" s="15" t="n">
        <v>46278</v>
      </c>
      <c r="M63" s="18" t="n">
        <v>46.9</v>
      </c>
    </row>
    <row r="64" customFormat="false" ht="25.35" hidden="false" customHeight="false" outlineLevel="0" collapsed="false">
      <c r="A64" s="15" t="n">
        <v>46277</v>
      </c>
      <c r="B64" s="16" t="s">
        <v>115</v>
      </c>
      <c r="C64" s="16" t="s">
        <v>116</v>
      </c>
      <c r="D64" s="16" t="s">
        <v>16</v>
      </c>
      <c r="E64" s="17" t="s">
        <v>43</v>
      </c>
      <c r="F64" s="16" t="s">
        <v>38</v>
      </c>
      <c r="G64" s="17" t="s">
        <v>39</v>
      </c>
      <c r="H64" s="18" t="n">
        <v>38.9</v>
      </c>
      <c r="I64" s="17"/>
      <c r="J64" s="16" t="s">
        <v>21</v>
      </c>
      <c r="K64" s="16" t="s">
        <v>50</v>
      </c>
      <c r="L64" s="15" t="n">
        <v>46277</v>
      </c>
      <c r="M64" s="18" t="n">
        <v>0</v>
      </c>
    </row>
    <row r="65" customFormat="false" ht="25.35" hidden="false" customHeight="false" outlineLevel="0" collapsed="false">
      <c r="A65" s="15" t="n">
        <v>46279</v>
      </c>
      <c r="B65" s="16" t="s">
        <v>85</v>
      </c>
      <c r="C65" s="16" t="s">
        <v>86</v>
      </c>
      <c r="D65" s="16" t="s">
        <v>18</v>
      </c>
      <c r="E65" s="17" t="s">
        <v>37</v>
      </c>
      <c r="F65" s="16" t="s">
        <v>146</v>
      </c>
      <c r="G65" s="17" t="s">
        <v>147</v>
      </c>
      <c r="H65" s="18" t="n">
        <v>52.9</v>
      </c>
      <c r="I65" s="17"/>
      <c r="J65" s="16" t="s">
        <v>21</v>
      </c>
      <c r="K65" s="16" t="s">
        <v>72</v>
      </c>
      <c r="L65" s="15" t="n">
        <v>46281</v>
      </c>
      <c r="M65" s="18" t="n">
        <v>0</v>
      </c>
    </row>
    <row r="66" customFormat="false" ht="25.35" hidden="false" customHeight="false" outlineLevel="0" collapsed="false">
      <c r="A66" s="15" t="n">
        <v>46280</v>
      </c>
      <c r="B66" s="16" t="s">
        <v>73</v>
      </c>
      <c r="C66" s="16" t="s">
        <v>74</v>
      </c>
      <c r="D66" s="16" t="s">
        <v>18</v>
      </c>
      <c r="E66" s="17" t="s">
        <v>37</v>
      </c>
      <c r="F66" s="16" t="s">
        <v>135</v>
      </c>
      <c r="G66" s="17" t="s">
        <v>136</v>
      </c>
      <c r="H66" s="18" t="n">
        <v>79.9</v>
      </c>
      <c r="I66" s="17"/>
      <c r="J66" s="16" t="s">
        <v>21</v>
      </c>
      <c r="K66" s="16" t="s">
        <v>40</v>
      </c>
      <c r="L66" s="15" t="n">
        <v>46280</v>
      </c>
      <c r="M66" s="18" t="n">
        <v>79.9</v>
      </c>
    </row>
    <row r="67" customFormat="false" ht="25.35" hidden="false" customHeight="false" outlineLevel="0" collapsed="false">
      <c r="A67" s="15" t="n">
        <v>46280</v>
      </c>
      <c r="B67" s="16" t="s">
        <v>95</v>
      </c>
      <c r="C67" s="16" t="s">
        <v>96</v>
      </c>
      <c r="D67" s="16" t="s">
        <v>16</v>
      </c>
      <c r="E67" s="17" t="s">
        <v>43</v>
      </c>
      <c r="F67" s="16" t="s">
        <v>127</v>
      </c>
      <c r="G67" s="17" t="s">
        <v>128</v>
      </c>
      <c r="H67" s="18" t="n">
        <v>27.9</v>
      </c>
      <c r="I67" s="17"/>
      <c r="J67" s="16" t="s">
        <v>20</v>
      </c>
      <c r="K67" s="16" t="s">
        <v>72</v>
      </c>
      <c r="L67" s="15" t="n">
        <v>46283</v>
      </c>
      <c r="M67" s="18" t="n">
        <v>0</v>
      </c>
    </row>
    <row r="68" customFormat="false" ht="25.35" hidden="false" customHeight="false" outlineLevel="0" collapsed="false">
      <c r="A68" s="15" t="n">
        <v>46281</v>
      </c>
      <c r="B68" s="16" t="s">
        <v>77</v>
      </c>
      <c r="C68" s="16" t="s">
        <v>78</v>
      </c>
      <c r="D68" s="16" t="s">
        <v>17</v>
      </c>
      <c r="E68" s="17" t="s">
        <v>65</v>
      </c>
      <c r="F68" s="16" t="s">
        <v>137</v>
      </c>
      <c r="G68" s="17" t="s">
        <v>138</v>
      </c>
      <c r="H68" s="18" t="n">
        <v>32.9</v>
      </c>
      <c r="I68" s="17"/>
      <c r="J68" s="16" t="s">
        <v>20</v>
      </c>
      <c r="K68" s="16" t="s">
        <v>50</v>
      </c>
      <c r="L68" s="15" t="n">
        <v>46281</v>
      </c>
      <c r="M68" s="18" t="n">
        <v>0</v>
      </c>
    </row>
    <row r="69" customFormat="false" ht="25.35" hidden="false" customHeight="false" outlineLevel="0" collapsed="false">
      <c r="A69" s="15" t="n">
        <v>46281</v>
      </c>
      <c r="B69" s="16" t="s">
        <v>97</v>
      </c>
      <c r="C69" s="16" t="s">
        <v>98</v>
      </c>
      <c r="D69" s="16" t="s">
        <v>18</v>
      </c>
      <c r="E69" s="17" t="s">
        <v>37</v>
      </c>
      <c r="F69" s="16" t="s">
        <v>38</v>
      </c>
      <c r="G69" s="17" t="s">
        <v>39</v>
      </c>
      <c r="H69" s="18" t="n">
        <v>38.9</v>
      </c>
      <c r="I69" s="17"/>
      <c r="J69" s="16" t="s">
        <v>20</v>
      </c>
      <c r="K69" s="16" t="s">
        <v>50</v>
      </c>
      <c r="L69" s="15" t="n">
        <v>46281</v>
      </c>
      <c r="M69" s="18" t="n">
        <v>0</v>
      </c>
    </row>
    <row r="70" customFormat="false" ht="25.35" hidden="false" customHeight="false" outlineLevel="0" collapsed="false">
      <c r="A70" s="15" t="n">
        <v>46281</v>
      </c>
      <c r="B70" s="16" t="s">
        <v>90</v>
      </c>
      <c r="C70" s="16" t="s">
        <v>91</v>
      </c>
      <c r="D70" s="16" t="s">
        <v>16</v>
      </c>
      <c r="E70" s="17" t="s">
        <v>43</v>
      </c>
      <c r="F70" s="16" t="s">
        <v>131</v>
      </c>
      <c r="G70" s="17" t="s">
        <v>132</v>
      </c>
      <c r="H70" s="18" t="n">
        <v>39.9</v>
      </c>
      <c r="I70" s="17"/>
      <c r="J70" s="16" t="s">
        <v>20</v>
      </c>
      <c r="K70" s="16" t="s">
        <v>40</v>
      </c>
      <c r="L70" s="15" t="n">
        <v>46281</v>
      </c>
      <c r="M70" s="18" t="n">
        <v>39.9</v>
      </c>
    </row>
    <row r="71" customFormat="false" ht="25.35" hidden="false" customHeight="false" outlineLevel="0" collapsed="false">
      <c r="A71" s="15" t="n">
        <v>46282</v>
      </c>
      <c r="B71" s="16" t="s">
        <v>99</v>
      </c>
      <c r="C71" s="16" t="s">
        <v>100</v>
      </c>
      <c r="D71" s="16" t="s">
        <v>16</v>
      </c>
      <c r="E71" s="17" t="s">
        <v>43</v>
      </c>
      <c r="F71" s="16" t="s">
        <v>131</v>
      </c>
      <c r="G71" s="17" t="s">
        <v>132</v>
      </c>
      <c r="H71" s="18" t="n">
        <v>39.9</v>
      </c>
      <c r="I71" s="17"/>
      <c r="J71" s="16" t="s">
        <v>20</v>
      </c>
      <c r="K71" s="16" t="s">
        <v>50</v>
      </c>
      <c r="L71" s="15" t="n">
        <v>46282</v>
      </c>
      <c r="M71" s="18" t="n">
        <v>0</v>
      </c>
    </row>
    <row r="72" customFormat="false" ht="25.35" hidden="false" customHeight="false" outlineLevel="0" collapsed="false">
      <c r="A72" s="15" t="n">
        <v>46282</v>
      </c>
      <c r="B72" s="16" t="s">
        <v>55</v>
      </c>
      <c r="C72" s="16" t="s">
        <v>56</v>
      </c>
      <c r="D72" s="16" t="s">
        <v>17</v>
      </c>
      <c r="E72" s="17" t="s">
        <v>65</v>
      </c>
      <c r="F72" s="16" t="s">
        <v>148</v>
      </c>
      <c r="G72" s="17" t="s">
        <v>149</v>
      </c>
      <c r="H72" s="18" t="n">
        <v>64.9</v>
      </c>
      <c r="I72" s="17"/>
      <c r="J72" s="16" t="s">
        <v>21</v>
      </c>
      <c r="K72" s="16" t="s">
        <v>72</v>
      </c>
      <c r="L72" s="15" t="n">
        <v>46285</v>
      </c>
      <c r="M72" s="18" t="n">
        <v>0</v>
      </c>
    </row>
    <row r="73" customFormat="false" ht="25.35" hidden="false" customHeight="false" outlineLevel="0" collapsed="false">
      <c r="A73" s="15" t="n">
        <v>46283</v>
      </c>
      <c r="B73" s="16" t="s">
        <v>107</v>
      </c>
      <c r="C73" s="16" t="s">
        <v>108</v>
      </c>
      <c r="D73" s="16" t="s">
        <v>16</v>
      </c>
      <c r="E73" s="17" t="s">
        <v>43</v>
      </c>
      <c r="F73" s="16" t="s">
        <v>113</v>
      </c>
      <c r="G73" s="17" t="s">
        <v>114</v>
      </c>
      <c r="H73" s="18" t="n">
        <v>56.9</v>
      </c>
      <c r="I73" s="17"/>
      <c r="J73" s="16" t="s">
        <v>20</v>
      </c>
      <c r="K73" s="16" t="s">
        <v>40</v>
      </c>
      <c r="L73" s="15" t="n">
        <v>46284</v>
      </c>
      <c r="M73" s="18" t="n">
        <v>56.9</v>
      </c>
    </row>
    <row r="74" customFormat="false" ht="25.35" hidden="false" customHeight="false" outlineLevel="0" collapsed="false">
      <c r="A74" s="15" t="n">
        <v>46283</v>
      </c>
      <c r="B74" s="16" t="s">
        <v>105</v>
      </c>
      <c r="C74" s="16" t="s">
        <v>106</v>
      </c>
      <c r="D74" s="16" t="s">
        <v>17</v>
      </c>
      <c r="E74" s="17" t="s">
        <v>65</v>
      </c>
      <c r="F74" s="16" t="s">
        <v>150</v>
      </c>
      <c r="G74" s="17" t="s">
        <v>151</v>
      </c>
      <c r="H74" s="18" t="n">
        <v>89.9</v>
      </c>
      <c r="I74" s="17"/>
      <c r="J74" s="16" t="s">
        <v>20</v>
      </c>
      <c r="K74" s="16" t="s">
        <v>40</v>
      </c>
      <c r="L74" s="15" t="n">
        <v>46284</v>
      </c>
      <c r="M74" s="18" t="n">
        <v>89.9</v>
      </c>
    </row>
    <row r="75" customFormat="false" ht="25.35" hidden="false" customHeight="false" outlineLevel="0" collapsed="false">
      <c r="A75" s="15" t="n">
        <v>46283</v>
      </c>
      <c r="B75" s="16" t="s">
        <v>103</v>
      </c>
      <c r="C75" s="16" t="s">
        <v>104</v>
      </c>
      <c r="D75" s="16" t="s">
        <v>16</v>
      </c>
      <c r="E75" s="17" t="s">
        <v>43</v>
      </c>
      <c r="F75" s="16" t="s">
        <v>148</v>
      </c>
      <c r="G75" s="17" t="s">
        <v>149</v>
      </c>
      <c r="H75" s="18" t="n">
        <v>64.9</v>
      </c>
      <c r="I75" s="17"/>
      <c r="J75" s="16" t="s">
        <v>20</v>
      </c>
      <c r="K75" s="16" t="s">
        <v>141</v>
      </c>
      <c r="L75" s="15" t="n">
        <v>46286</v>
      </c>
      <c r="M75" s="18" t="n">
        <v>0</v>
      </c>
    </row>
    <row r="76" customFormat="false" ht="25.35" hidden="false" customHeight="false" outlineLevel="0" collapsed="false">
      <c r="A76" s="15" t="n">
        <v>46284</v>
      </c>
      <c r="B76" s="16" t="s">
        <v>92</v>
      </c>
      <c r="C76" s="16" t="s">
        <v>93</v>
      </c>
      <c r="D76" s="16" t="s">
        <v>16</v>
      </c>
      <c r="E76" s="17" t="s">
        <v>43</v>
      </c>
      <c r="F76" s="16" t="s">
        <v>94</v>
      </c>
      <c r="G76" s="17" t="s">
        <v>80</v>
      </c>
      <c r="H76" s="18" t="n">
        <v>14.9</v>
      </c>
      <c r="I76" s="17"/>
      <c r="J76" s="16" t="s">
        <v>21</v>
      </c>
      <c r="K76" s="16" t="s">
        <v>72</v>
      </c>
      <c r="L76" s="15" t="n">
        <v>46285</v>
      </c>
      <c r="M76" s="18" t="n">
        <v>0</v>
      </c>
    </row>
    <row r="77" customFormat="false" ht="15" hidden="false" customHeight="false" outlineLevel="0" collapsed="false">
      <c r="A77" s="15" t="n">
        <v>46286</v>
      </c>
      <c r="B77" s="16" t="s">
        <v>81</v>
      </c>
      <c r="C77" s="16" t="s">
        <v>82</v>
      </c>
      <c r="D77" s="16" t="s">
        <v>15</v>
      </c>
      <c r="E77" s="17" t="s">
        <v>87</v>
      </c>
      <c r="F77" s="16" t="s">
        <v>133</v>
      </c>
      <c r="G77" s="17" t="s">
        <v>134</v>
      </c>
      <c r="H77" s="18" t="n">
        <v>34.9</v>
      </c>
      <c r="I77" s="17"/>
      <c r="J77" s="16" t="s">
        <v>21</v>
      </c>
      <c r="K77" s="16" t="s">
        <v>40</v>
      </c>
      <c r="L77" s="15" t="n">
        <v>46287</v>
      </c>
      <c r="M77" s="18" t="n">
        <v>34.9</v>
      </c>
    </row>
    <row r="78" customFormat="false" ht="25.35" hidden="false" customHeight="false" outlineLevel="0" collapsed="false">
      <c r="A78" s="15" t="n">
        <v>46287</v>
      </c>
      <c r="B78" s="16" t="s">
        <v>111</v>
      </c>
      <c r="C78" s="16" t="s">
        <v>112</v>
      </c>
      <c r="D78" s="16" t="s">
        <v>16</v>
      </c>
      <c r="E78" s="17" t="s">
        <v>43</v>
      </c>
      <c r="F78" s="16" t="s">
        <v>137</v>
      </c>
      <c r="G78" s="17" t="s">
        <v>138</v>
      </c>
      <c r="H78" s="18" t="n">
        <v>32.9</v>
      </c>
      <c r="I78" s="17"/>
      <c r="J78" s="16" t="s">
        <v>20</v>
      </c>
      <c r="K78" s="16" t="s">
        <v>40</v>
      </c>
      <c r="L78" s="15" t="n">
        <v>46288</v>
      </c>
      <c r="M78" s="18" t="n">
        <v>32.9</v>
      </c>
    </row>
    <row r="79" customFormat="false" ht="25.35" hidden="false" customHeight="false" outlineLevel="0" collapsed="false">
      <c r="A79" s="15" t="n">
        <v>46288</v>
      </c>
      <c r="B79" s="16" t="s">
        <v>119</v>
      </c>
      <c r="C79" s="16" t="s">
        <v>120</v>
      </c>
      <c r="D79" s="16" t="s">
        <v>16</v>
      </c>
      <c r="E79" s="17" t="s">
        <v>43</v>
      </c>
      <c r="F79" s="16" t="s">
        <v>150</v>
      </c>
      <c r="G79" s="17" t="s">
        <v>151</v>
      </c>
      <c r="H79" s="18" t="n">
        <v>89.9</v>
      </c>
      <c r="I79" s="17"/>
      <c r="J79" s="16" t="s">
        <v>20</v>
      </c>
      <c r="K79" s="16" t="s">
        <v>50</v>
      </c>
      <c r="L79" s="15" t="n">
        <v>46288</v>
      </c>
      <c r="M79" s="18" t="n">
        <v>0</v>
      </c>
    </row>
    <row r="80" customFormat="false" ht="25.35" hidden="false" customHeight="false" outlineLevel="0" collapsed="false">
      <c r="A80" s="15" t="n">
        <v>46288</v>
      </c>
      <c r="B80" s="16" t="s">
        <v>121</v>
      </c>
      <c r="C80" s="16" t="s">
        <v>122</v>
      </c>
      <c r="D80" s="16" t="s">
        <v>18</v>
      </c>
      <c r="E80" s="17" t="s">
        <v>37</v>
      </c>
      <c r="F80" s="16" t="s">
        <v>38</v>
      </c>
      <c r="G80" s="17" t="s">
        <v>39</v>
      </c>
      <c r="H80" s="18" t="n">
        <v>38.9</v>
      </c>
      <c r="I80" s="17"/>
      <c r="J80" s="16" t="s">
        <v>20</v>
      </c>
      <c r="K80" s="16" t="s">
        <v>72</v>
      </c>
      <c r="L80" s="15" t="n">
        <v>46288</v>
      </c>
      <c r="M80" s="18" t="n">
        <v>0</v>
      </c>
    </row>
    <row r="81" customFormat="false" ht="25.35" hidden="false" customHeight="false" outlineLevel="0" collapsed="false">
      <c r="A81" s="15" t="n">
        <v>46288</v>
      </c>
      <c r="B81" s="16" t="s">
        <v>129</v>
      </c>
      <c r="C81" s="16" t="s">
        <v>130</v>
      </c>
      <c r="D81" s="16" t="s">
        <v>16</v>
      </c>
      <c r="E81" s="17" t="s">
        <v>43</v>
      </c>
      <c r="F81" s="16" t="s">
        <v>142</v>
      </c>
      <c r="G81" s="17" t="s">
        <v>143</v>
      </c>
      <c r="H81" s="18" t="n">
        <v>44.9</v>
      </c>
      <c r="I81" s="17"/>
      <c r="J81" s="16" t="s">
        <v>20</v>
      </c>
      <c r="K81" s="16" t="s">
        <v>72</v>
      </c>
      <c r="L81" s="15" t="n">
        <v>46290</v>
      </c>
      <c r="M81" s="18" t="n">
        <v>0</v>
      </c>
    </row>
    <row r="82" customFormat="false" ht="25.35" hidden="false" customHeight="false" outlineLevel="0" collapsed="false">
      <c r="A82" s="15" t="n">
        <v>46289</v>
      </c>
      <c r="B82" s="16" t="s">
        <v>125</v>
      </c>
      <c r="C82" s="16" t="s">
        <v>126</v>
      </c>
      <c r="D82" s="16" t="s">
        <v>16</v>
      </c>
      <c r="E82" s="17" t="s">
        <v>43</v>
      </c>
      <c r="F82" s="16" t="s">
        <v>94</v>
      </c>
      <c r="G82" s="17" t="s">
        <v>80</v>
      </c>
      <c r="H82" s="18" t="n">
        <v>14.9</v>
      </c>
      <c r="I82" s="17"/>
      <c r="J82" s="16" t="s">
        <v>20</v>
      </c>
      <c r="K82" s="16" t="s">
        <v>40</v>
      </c>
      <c r="L82" s="15" t="n">
        <v>46290</v>
      </c>
      <c r="M82" s="18" t="n">
        <v>14.9</v>
      </c>
    </row>
    <row r="83" customFormat="false" ht="25.35" hidden="false" customHeight="false" outlineLevel="0" collapsed="false">
      <c r="A83" s="15" t="n">
        <v>46290</v>
      </c>
      <c r="B83" s="16" t="s">
        <v>41</v>
      </c>
      <c r="C83" s="16" t="s">
        <v>42</v>
      </c>
      <c r="D83" s="16" t="s">
        <v>17</v>
      </c>
      <c r="E83" s="17" t="s">
        <v>65</v>
      </c>
      <c r="F83" s="16" t="s">
        <v>142</v>
      </c>
      <c r="G83" s="17" t="s">
        <v>143</v>
      </c>
      <c r="H83" s="18" t="n">
        <v>44.9</v>
      </c>
      <c r="I83" s="17"/>
      <c r="J83" s="16" t="s">
        <v>20</v>
      </c>
      <c r="K83" s="16" t="s">
        <v>50</v>
      </c>
      <c r="L83" s="15" t="n">
        <v>46290</v>
      </c>
      <c r="M83" s="18" t="n">
        <v>0</v>
      </c>
    </row>
    <row r="84" customFormat="false" ht="25.35" hidden="false" customHeight="false" outlineLevel="0" collapsed="false">
      <c r="A84" s="15" t="n">
        <v>46290</v>
      </c>
      <c r="B84" s="16" t="s">
        <v>123</v>
      </c>
      <c r="C84" s="16" t="s">
        <v>124</v>
      </c>
      <c r="D84" s="16" t="s">
        <v>16</v>
      </c>
      <c r="E84" s="17" t="s">
        <v>43</v>
      </c>
      <c r="F84" s="16" t="s">
        <v>150</v>
      </c>
      <c r="G84" s="17" t="s">
        <v>151</v>
      </c>
      <c r="H84" s="18" t="n">
        <v>89.9</v>
      </c>
      <c r="I84" s="17"/>
      <c r="J84" s="16" t="s">
        <v>20</v>
      </c>
      <c r="K84" s="16" t="s">
        <v>50</v>
      </c>
      <c r="L84" s="15" t="n">
        <v>46290</v>
      </c>
      <c r="M84" s="18" t="n">
        <v>0</v>
      </c>
    </row>
    <row r="85" customFormat="false" ht="15" hidden="false" customHeight="false" outlineLevel="0" collapsed="false">
      <c r="A85" s="15" t="n">
        <v>46291</v>
      </c>
      <c r="B85" s="16" t="s">
        <v>115</v>
      </c>
      <c r="C85" s="16" t="s">
        <v>116</v>
      </c>
      <c r="D85" s="16" t="s">
        <v>15</v>
      </c>
      <c r="E85" s="17" t="s">
        <v>87</v>
      </c>
      <c r="F85" s="16" t="s">
        <v>152</v>
      </c>
      <c r="G85" s="17" t="s">
        <v>153</v>
      </c>
      <c r="H85" s="18" t="n">
        <v>29.9</v>
      </c>
      <c r="I85" s="17"/>
      <c r="J85" s="16" t="s">
        <v>20</v>
      </c>
      <c r="K85" s="16" t="s">
        <v>50</v>
      </c>
      <c r="L85" s="15" t="n">
        <v>46291</v>
      </c>
      <c r="M85" s="18" t="n">
        <v>0</v>
      </c>
    </row>
    <row r="86" customFormat="false" ht="25.35" hidden="false" customHeight="false" outlineLevel="0" collapsed="false">
      <c r="A86" s="15" t="n">
        <v>46293</v>
      </c>
      <c r="B86" s="16" t="s">
        <v>68</v>
      </c>
      <c r="C86" s="16" t="s">
        <v>69</v>
      </c>
      <c r="D86" s="16" t="s">
        <v>16</v>
      </c>
      <c r="E86" s="17" t="s">
        <v>43</v>
      </c>
      <c r="F86" s="16" t="s">
        <v>135</v>
      </c>
      <c r="G86" s="17" t="s">
        <v>136</v>
      </c>
      <c r="H86" s="18" t="n">
        <v>79.9</v>
      </c>
      <c r="I86" s="17"/>
      <c r="J86" s="16" t="s">
        <v>20</v>
      </c>
      <c r="K86" s="16" t="s">
        <v>40</v>
      </c>
      <c r="L86" s="15" t="n">
        <v>46294</v>
      </c>
      <c r="M86" s="18" t="n">
        <v>79.9</v>
      </c>
    </row>
    <row r="87" customFormat="false" ht="25.35" hidden="false" customHeight="false" outlineLevel="0" collapsed="false">
      <c r="A87" s="15" t="n">
        <v>46293</v>
      </c>
      <c r="B87" s="16" t="s">
        <v>59</v>
      </c>
      <c r="C87" s="16" t="s">
        <v>60</v>
      </c>
      <c r="D87" s="16" t="s">
        <v>16</v>
      </c>
      <c r="E87" s="17" t="s">
        <v>43</v>
      </c>
      <c r="F87" s="16" t="s">
        <v>101</v>
      </c>
      <c r="G87" s="17" t="s">
        <v>102</v>
      </c>
      <c r="H87" s="18" t="n">
        <v>36.9</v>
      </c>
      <c r="I87" s="17"/>
      <c r="J87" s="16" t="s">
        <v>20</v>
      </c>
      <c r="K87" s="16" t="s">
        <v>50</v>
      </c>
      <c r="L87" s="15" t="n">
        <v>46293</v>
      </c>
      <c r="M87" s="18" t="n">
        <v>0</v>
      </c>
    </row>
    <row r="88" customFormat="false" ht="25.35" hidden="false" customHeight="false" outlineLevel="0" collapsed="false">
      <c r="A88" s="15" t="n">
        <v>46293</v>
      </c>
      <c r="B88" s="16" t="s">
        <v>85</v>
      </c>
      <c r="C88" s="16" t="s">
        <v>86</v>
      </c>
      <c r="D88" s="16" t="s">
        <v>16</v>
      </c>
      <c r="E88" s="17" t="s">
        <v>43</v>
      </c>
      <c r="F88" s="16" t="s">
        <v>146</v>
      </c>
      <c r="G88" s="17" t="s">
        <v>147</v>
      </c>
      <c r="H88" s="18" t="n">
        <v>52.9</v>
      </c>
      <c r="I88" s="17"/>
      <c r="J88" s="16" t="s">
        <v>20</v>
      </c>
      <c r="K88" s="16" t="s">
        <v>72</v>
      </c>
      <c r="L88" s="15" t="n">
        <v>46296</v>
      </c>
      <c r="M88" s="18" t="n">
        <v>0</v>
      </c>
    </row>
    <row r="89" customFormat="false" ht="25.35" hidden="false" customHeight="false" outlineLevel="0" collapsed="false">
      <c r="A89" s="15" t="n">
        <v>46294</v>
      </c>
      <c r="B89" s="16" t="s">
        <v>95</v>
      </c>
      <c r="C89" s="16" t="s">
        <v>96</v>
      </c>
      <c r="D89" s="16" t="s">
        <v>18</v>
      </c>
      <c r="E89" s="17" t="s">
        <v>37</v>
      </c>
      <c r="F89" s="16" t="s">
        <v>127</v>
      </c>
      <c r="G89" s="17" t="s">
        <v>128</v>
      </c>
      <c r="H89" s="18" t="n">
        <v>27.9</v>
      </c>
      <c r="I89" s="17"/>
      <c r="J89" s="16" t="s">
        <v>20</v>
      </c>
      <c r="K89" s="16" t="s">
        <v>50</v>
      </c>
      <c r="L89" s="15" t="n">
        <v>46294</v>
      </c>
      <c r="M89" s="18" t="n">
        <v>0</v>
      </c>
    </row>
    <row r="90" customFormat="false" ht="25.35" hidden="false" customHeight="false" outlineLevel="0" collapsed="false">
      <c r="A90" s="15" t="n">
        <v>46295</v>
      </c>
      <c r="B90" s="16" t="s">
        <v>73</v>
      </c>
      <c r="C90" s="16" t="s">
        <v>74</v>
      </c>
      <c r="D90" s="16" t="s">
        <v>16</v>
      </c>
      <c r="E90" s="17" t="s">
        <v>43</v>
      </c>
      <c r="F90" s="16" t="s">
        <v>154</v>
      </c>
      <c r="G90" s="17" t="s">
        <v>155</v>
      </c>
      <c r="H90" s="18" t="n">
        <v>39.9</v>
      </c>
      <c r="I90" s="17"/>
      <c r="J90" s="16" t="s">
        <v>20</v>
      </c>
      <c r="K90" s="16" t="s">
        <v>40</v>
      </c>
      <c r="L90" s="15" t="n">
        <v>46296</v>
      </c>
      <c r="M90" s="18" t="n">
        <v>39.9</v>
      </c>
    </row>
    <row r="91" customFormat="false" ht="25.35" hidden="false" customHeight="false" outlineLevel="0" collapsed="false">
      <c r="A91" s="15" t="n">
        <v>46297</v>
      </c>
      <c r="B91" s="16" t="s">
        <v>156</v>
      </c>
      <c r="C91" s="16" t="s">
        <v>157</v>
      </c>
      <c r="D91" s="16" t="s">
        <v>16</v>
      </c>
      <c r="E91" s="17" t="s">
        <v>43</v>
      </c>
      <c r="F91" s="16" t="s">
        <v>158</v>
      </c>
      <c r="G91" s="17" t="s">
        <v>159</v>
      </c>
      <c r="H91" s="18" t="n">
        <v>39.9</v>
      </c>
      <c r="I91" s="17"/>
      <c r="J91" s="16" t="s">
        <v>20</v>
      </c>
      <c r="K91" s="16" t="s">
        <v>50</v>
      </c>
      <c r="L91" s="15" t="n">
        <v>46297</v>
      </c>
      <c r="M91" s="18" t="n">
        <v>0</v>
      </c>
    </row>
    <row r="92" customFormat="false" ht="25.35" hidden="false" customHeight="false" outlineLevel="0" collapsed="false">
      <c r="A92" s="15" t="n">
        <v>46293</v>
      </c>
      <c r="B92" s="16" t="s">
        <v>160</v>
      </c>
      <c r="C92" s="16" t="s">
        <v>161</v>
      </c>
      <c r="D92" s="16" t="s">
        <v>16</v>
      </c>
      <c r="E92" s="17" t="s">
        <v>43</v>
      </c>
      <c r="F92" s="16" t="s">
        <v>162</v>
      </c>
      <c r="G92" s="17" t="s">
        <v>163</v>
      </c>
      <c r="H92" s="18" t="n">
        <v>59.9</v>
      </c>
      <c r="I92" s="17"/>
      <c r="J92" s="16" t="s">
        <v>20</v>
      </c>
      <c r="K92" s="16" t="s">
        <v>50</v>
      </c>
      <c r="L92" s="15" t="n">
        <v>46293</v>
      </c>
      <c r="M92" s="18" t="n">
        <v>0</v>
      </c>
    </row>
    <row r="93" customFormat="false" ht="49.25" hidden="false" customHeight="false" outlineLevel="0" collapsed="false">
      <c r="A93" s="15" t="n">
        <v>46301</v>
      </c>
      <c r="B93" s="16" t="s">
        <v>51</v>
      </c>
      <c r="C93" s="16" t="s">
        <v>52</v>
      </c>
      <c r="D93" s="16" t="s">
        <v>15</v>
      </c>
      <c r="E93" s="17" t="s">
        <v>164</v>
      </c>
      <c r="F93" s="16" t="s">
        <v>165</v>
      </c>
      <c r="G93" s="17" t="s">
        <v>166</v>
      </c>
      <c r="H93" s="18" t="n">
        <v>42.9</v>
      </c>
      <c r="I93" s="17" t="s">
        <v>167</v>
      </c>
      <c r="J93" s="16" t="s">
        <v>20</v>
      </c>
      <c r="K93" s="16" t="s">
        <v>72</v>
      </c>
      <c r="L93" s="15" t="n">
        <v>46302</v>
      </c>
      <c r="M93" s="18" t="n">
        <v>0</v>
      </c>
    </row>
    <row r="94" customFormat="false" ht="49.25" hidden="false" customHeight="false" outlineLevel="0" collapsed="false">
      <c r="A94" s="15" t="n">
        <v>46301</v>
      </c>
      <c r="B94" s="16" t="s">
        <v>63</v>
      </c>
      <c r="C94" s="16" t="s">
        <v>64</v>
      </c>
      <c r="D94" s="16" t="s">
        <v>15</v>
      </c>
      <c r="E94" s="17" t="s">
        <v>168</v>
      </c>
      <c r="F94" s="16" t="s">
        <v>165</v>
      </c>
      <c r="G94" s="17" t="s">
        <v>169</v>
      </c>
      <c r="H94" s="18" t="n">
        <v>42.9</v>
      </c>
      <c r="I94" s="17" t="s">
        <v>170</v>
      </c>
      <c r="J94" s="16" t="s">
        <v>20</v>
      </c>
      <c r="K94" s="16" t="s">
        <v>40</v>
      </c>
      <c r="L94" s="15" t="n">
        <v>46302</v>
      </c>
      <c r="M94" s="18" t="n">
        <v>42.9</v>
      </c>
    </row>
    <row r="95" customFormat="false" ht="49.25" hidden="false" customHeight="false" outlineLevel="0" collapsed="false">
      <c r="A95" s="15" t="n">
        <v>46301</v>
      </c>
      <c r="B95" s="16" t="s">
        <v>107</v>
      </c>
      <c r="C95" s="16" t="s">
        <v>108</v>
      </c>
      <c r="D95" s="16" t="s">
        <v>16</v>
      </c>
      <c r="E95" s="17" t="s">
        <v>171</v>
      </c>
      <c r="F95" s="16" t="s">
        <v>162</v>
      </c>
      <c r="G95" s="17" t="s">
        <v>172</v>
      </c>
      <c r="H95" s="18" t="n">
        <v>59.9</v>
      </c>
      <c r="I95" s="17" t="s">
        <v>173</v>
      </c>
      <c r="J95" s="16" t="s">
        <v>20</v>
      </c>
      <c r="K95" s="16" t="s">
        <v>72</v>
      </c>
      <c r="L95" s="15" t="n">
        <v>46302</v>
      </c>
      <c r="M95" s="18" t="n">
        <v>0</v>
      </c>
    </row>
    <row r="96" customFormat="false" ht="49.25" hidden="false" customHeight="false" outlineLevel="0" collapsed="false">
      <c r="A96" s="15" t="n">
        <v>46301</v>
      </c>
      <c r="B96" s="16" t="s">
        <v>46</v>
      </c>
      <c r="C96" s="16" t="s">
        <v>47</v>
      </c>
      <c r="D96" s="16" t="s">
        <v>18</v>
      </c>
      <c r="E96" s="17" t="s">
        <v>174</v>
      </c>
      <c r="F96" s="16" t="s">
        <v>162</v>
      </c>
      <c r="G96" s="17" t="s">
        <v>175</v>
      </c>
      <c r="H96" s="18" t="n">
        <v>59.9</v>
      </c>
      <c r="I96" s="17" t="s">
        <v>176</v>
      </c>
      <c r="J96" s="16" t="s">
        <v>20</v>
      </c>
      <c r="K96" s="16" t="s">
        <v>40</v>
      </c>
      <c r="L96" s="15" t="n">
        <v>46302</v>
      </c>
      <c r="M96" s="18" t="n">
        <v>59.9</v>
      </c>
    </row>
    <row r="97" customFormat="false" ht="49.25" hidden="false" customHeight="false" outlineLevel="0" collapsed="false">
      <c r="A97" s="15" t="n">
        <v>46301</v>
      </c>
      <c r="B97" s="16" t="s">
        <v>81</v>
      </c>
      <c r="C97" s="16" t="s">
        <v>82</v>
      </c>
      <c r="D97" s="16" t="s">
        <v>16</v>
      </c>
      <c r="E97" s="17" t="s">
        <v>177</v>
      </c>
      <c r="F97" s="16" t="s">
        <v>152</v>
      </c>
      <c r="G97" s="17" t="s">
        <v>178</v>
      </c>
      <c r="H97" s="18" t="n">
        <v>29.9</v>
      </c>
      <c r="I97" s="17" t="s">
        <v>179</v>
      </c>
      <c r="J97" s="16" t="s">
        <v>20</v>
      </c>
      <c r="K97" s="16" t="s">
        <v>40</v>
      </c>
      <c r="L97" s="15" t="n">
        <v>46302</v>
      </c>
      <c r="M97" s="18" t="n">
        <v>29.9</v>
      </c>
    </row>
    <row r="98" customFormat="false" ht="49.25" hidden="false" customHeight="false" outlineLevel="0" collapsed="false">
      <c r="A98" s="15" t="n">
        <v>46301</v>
      </c>
      <c r="B98" s="16" t="s">
        <v>105</v>
      </c>
      <c r="C98" s="16" t="s">
        <v>106</v>
      </c>
      <c r="D98" s="16" t="s">
        <v>16</v>
      </c>
      <c r="E98" s="17" t="s">
        <v>180</v>
      </c>
      <c r="F98" s="16" t="s">
        <v>158</v>
      </c>
      <c r="G98" s="17" t="s">
        <v>181</v>
      </c>
      <c r="H98" s="18" t="n">
        <v>39.9</v>
      </c>
      <c r="I98" s="17" t="s">
        <v>182</v>
      </c>
      <c r="J98" s="16" t="s">
        <v>20</v>
      </c>
      <c r="K98" s="16" t="s">
        <v>40</v>
      </c>
      <c r="L98" s="15" t="n">
        <v>46302</v>
      </c>
      <c r="M98" s="18" t="n">
        <v>39.9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11"/>
    <col collapsed="false" customWidth="true" hidden="false" outlineLevel="0" max="4" min="3" style="0" width="9"/>
    <col collapsed="false" customWidth="true" hidden="false" outlineLevel="0" max="5" min="5" style="0" width="10"/>
    <col collapsed="false" customWidth="true" hidden="false" outlineLevel="0" max="6" min="6" style="0" width="13"/>
  </cols>
  <sheetData>
    <row r="1" customFormat="false" ht="15" hidden="false" customHeight="false" outlineLevel="0" collapsed="false">
      <c r="A1" s="14" t="s">
        <v>183</v>
      </c>
      <c r="B1" s="14" t="s">
        <v>22</v>
      </c>
      <c r="C1" s="14" t="s">
        <v>23</v>
      </c>
      <c r="D1" s="14" t="s">
        <v>27</v>
      </c>
      <c r="E1" s="14" t="s">
        <v>34</v>
      </c>
      <c r="F1" s="14" t="s">
        <v>184</v>
      </c>
    </row>
    <row r="2" customFormat="false" ht="15" hidden="false" customHeight="false" outlineLevel="0" collapsed="false">
      <c r="A2" s="16" t="s">
        <v>185</v>
      </c>
      <c r="B2" s="15" t="n">
        <v>46129</v>
      </c>
      <c r="C2" s="16" t="s">
        <v>103</v>
      </c>
      <c r="D2" s="16" t="s">
        <v>79</v>
      </c>
      <c r="E2" s="18" t="n">
        <v>14.9</v>
      </c>
      <c r="F2" s="16" t="s">
        <v>186</v>
      </c>
    </row>
    <row r="3" customFormat="false" ht="15" hidden="false" customHeight="false" outlineLevel="0" collapsed="false">
      <c r="A3" s="16" t="s">
        <v>187</v>
      </c>
      <c r="B3" s="15" t="n">
        <v>46277</v>
      </c>
      <c r="C3" s="16" t="s">
        <v>156</v>
      </c>
      <c r="D3" s="16" t="s">
        <v>101</v>
      </c>
      <c r="E3" s="18" t="n">
        <v>36.9</v>
      </c>
      <c r="F3" s="16" t="s">
        <v>186</v>
      </c>
    </row>
    <row r="4" customFormat="false" ht="15" hidden="false" customHeight="false" outlineLevel="0" collapsed="false">
      <c r="A4" s="16" t="s">
        <v>188</v>
      </c>
      <c r="B4" s="15" t="n">
        <v>46272</v>
      </c>
      <c r="C4" s="16" t="s">
        <v>156</v>
      </c>
      <c r="D4" s="16" t="s">
        <v>61</v>
      </c>
      <c r="E4" s="18" t="n">
        <v>19.9</v>
      </c>
      <c r="F4" s="16" t="s">
        <v>186</v>
      </c>
    </row>
    <row r="5" customFormat="false" ht="15" hidden="false" customHeight="false" outlineLevel="0" collapsed="false">
      <c r="A5" s="16" t="s">
        <v>189</v>
      </c>
      <c r="B5" s="15" t="n">
        <v>46262</v>
      </c>
      <c r="C5" s="16" t="s">
        <v>156</v>
      </c>
      <c r="D5" s="16" t="s">
        <v>70</v>
      </c>
      <c r="E5" s="18" t="n">
        <v>62.9</v>
      </c>
      <c r="F5" s="16" t="s">
        <v>186</v>
      </c>
    </row>
    <row r="6" customFormat="false" ht="15" hidden="false" customHeight="false" outlineLevel="0" collapsed="false">
      <c r="A6" s="16" t="s">
        <v>189</v>
      </c>
      <c r="B6" s="15" t="n">
        <v>46262</v>
      </c>
      <c r="C6" s="16" t="s">
        <v>156</v>
      </c>
      <c r="D6" s="16" t="s">
        <v>83</v>
      </c>
      <c r="E6" s="18" t="n">
        <v>22.9</v>
      </c>
      <c r="F6" s="16" t="s">
        <v>186</v>
      </c>
    </row>
    <row r="7" customFormat="false" ht="15" hidden="false" customHeight="false" outlineLevel="0" collapsed="false">
      <c r="A7" s="16" t="s">
        <v>189</v>
      </c>
      <c r="B7" s="15" t="n">
        <v>46262</v>
      </c>
      <c r="C7" s="16" t="s">
        <v>156</v>
      </c>
      <c r="D7" s="16" t="s">
        <v>57</v>
      </c>
      <c r="E7" s="18" t="n">
        <v>36.9</v>
      </c>
      <c r="F7" s="16" t="s">
        <v>186</v>
      </c>
    </row>
    <row r="8" customFormat="false" ht="15" hidden="false" customHeight="false" outlineLevel="0" collapsed="false">
      <c r="A8" s="16" t="s">
        <v>190</v>
      </c>
      <c r="B8" s="15" t="n">
        <v>46219</v>
      </c>
      <c r="C8" s="16" t="s">
        <v>156</v>
      </c>
      <c r="D8" s="16" t="s">
        <v>38</v>
      </c>
      <c r="E8" s="18" t="n">
        <v>38.9</v>
      </c>
      <c r="F8" s="16" t="s">
        <v>186</v>
      </c>
    </row>
    <row r="9" customFormat="false" ht="15" hidden="false" customHeight="false" outlineLevel="0" collapsed="false">
      <c r="A9" s="16" t="s">
        <v>191</v>
      </c>
      <c r="B9" s="15" t="n">
        <v>46175</v>
      </c>
      <c r="C9" s="16" t="s">
        <v>156</v>
      </c>
      <c r="D9" s="16" t="s">
        <v>75</v>
      </c>
      <c r="E9" s="18" t="n">
        <v>45.9</v>
      </c>
      <c r="F9" s="16" t="s">
        <v>186</v>
      </c>
    </row>
    <row r="10" customFormat="false" ht="15" hidden="false" customHeight="false" outlineLevel="0" collapsed="false">
      <c r="A10" s="16" t="s">
        <v>192</v>
      </c>
      <c r="B10" s="15" t="n">
        <v>46222</v>
      </c>
      <c r="C10" s="16" t="s">
        <v>41</v>
      </c>
      <c r="D10" s="16" t="s">
        <v>94</v>
      </c>
      <c r="E10" s="18" t="n">
        <v>14.9</v>
      </c>
      <c r="F10" s="16" t="s">
        <v>186</v>
      </c>
    </row>
    <row r="11" customFormat="false" ht="15" hidden="false" customHeight="false" outlineLevel="0" collapsed="false">
      <c r="A11" s="16" t="s">
        <v>192</v>
      </c>
      <c r="B11" s="15" t="n">
        <v>46222</v>
      </c>
      <c r="C11" s="16" t="s">
        <v>41</v>
      </c>
      <c r="D11" s="16" t="s">
        <v>48</v>
      </c>
      <c r="E11" s="18" t="n">
        <v>32.9</v>
      </c>
      <c r="F11" s="16" t="s">
        <v>186</v>
      </c>
    </row>
    <row r="12" customFormat="false" ht="15" hidden="false" customHeight="false" outlineLevel="0" collapsed="false">
      <c r="A12" s="16" t="s">
        <v>192</v>
      </c>
      <c r="B12" s="15" t="n">
        <v>46222</v>
      </c>
      <c r="C12" s="16" t="s">
        <v>41</v>
      </c>
      <c r="D12" s="16" t="s">
        <v>83</v>
      </c>
      <c r="E12" s="18" t="n">
        <v>22.9</v>
      </c>
      <c r="F12" s="16" t="s">
        <v>186</v>
      </c>
    </row>
    <row r="13" customFormat="false" ht="15" hidden="false" customHeight="false" outlineLevel="0" collapsed="false">
      <c r="A13" s="16" t="s">
        <v>193</v>
      </c>
      <c r="B13" s="15" t="n">
        <v>46163</v>
      </c>
      <c r="C13" s="16" t="s">
        <v>41</v>
      </c>
      <c r="D13" s="16" t="s">
        <v>83</v>
      </c>
      <c r="E13" s="18" t="n">
        <v>22.9</v>
      </c>
      <c r="F13" s="16" t="s">
        <v>186</v>
      </c>
    </row>
    <row r="14" customFormat="false" ht="15" hidden="false" customHeight="false" outlineLevel="0" collapsed="false">
      <c r="A14" s="16" t="s">
        <v>194</v>
      </c>
      <c r="B14" s="15" t="n">
        <v>46104</v>
      </c>
      <c r="C14" s="16" t="s">
        <v>41</v>
      </c>
      <c r="D14" s="16" t="s">
        <v>79</v>
      </c>
      <c r="E14" s="18" t="n">
        <v>14.9</v>
      </c>
      <c r="F14" s="16" t="s">
        <v>186</v>
      </c>
    </row>
    <row r="15" customFormat="false" ht="15" hidden="false" customHeight="false" outlineLevel="0" collapsed="false">
      <c r="A15" s="16" t="s">
        <v>195</v>
      </c>
      <c r="B15" s="15" t="n">
        <v>46165</v>
      </c>
      <c r="C15" s="16" t="s">
        <v>51</v>
      </c>
      <c r="D15" s="16" t="s">
        <v>135</v>
      </c>
      <c r="E15" s="18" t="n">
        <v>79.9</v>
      </c>
      <c r="F15" s="16" t="s">
        <v>186</v>
      </c>
    </row>
    <row r="16" customFormat="false" ht="15" hidden="false" customHeight="false" outlineLevel="0" collapsed="false">
      <c r="A16" s="16" t="s">
        <v>195</v>
      </c>
      <c r="B16" s="15" t="n">
        <v>46165</v>
      </c>
      <c r="C16" s="16" t="s">
        <v>51</v>
      </c>
      <c r="D16" s="16" t="s">
        <v>83</v>
      </c>
      <c r="E16" s="18" t="n">
        <v>22.9</v>
      </c>
      <c r="F16" s="16" t="s">
        <v>186</v>
      </c>
    </row>
    <row r="17" customFormat="false" ht="15" hidden="false" customHeight="false" outlineLevel="0" collapsed="false">
      <c r="A17" s="16" t="s">
        <v>196</v>
      </c>
      <c r="B17" s="15" t="n">
        <v>46189</v>
      </c>
      <c r="C17" s="16" t="s">
        <v>77</v>
      </c>
      <c r="D17" s="16" t="s">
        <v>144</v>
      </c>
      <c r="E17" s="18" t="n">
        <v>44.9</v>
      </c>
      <c r="F17" s="16" t="s">
        <v>186</v>
      </c>
    </row>
    <row r="18" customFormat="false" ht="15" hidden="false" customHeight="false" outlineLevel="0" collapsed="false">
      <c r="A18" s="16" t="s">
        <v>197</v>
      </c>
      <c r="B18" s="15" t="n">
        <v>46247</v>
      </c>
      <c r="C18" s="16" t="s">
        <v>68</v>
      </c>
      <c r="D18" s="16" t="s">
        <v>57</v>
      </c>
      <c r="E18" s="18" t="n">
        <v>36.9</v>
      </c>
      <c r="F18" s="16" t="s">
        <v>186</v>
      </c>
    </row>
    <row r="19" customFormat="false" ht="15" hidden="false" customHeight="false" outlineLevel="0" collapsed="false">
      <c r="A19" s="16" t="s">
        <v>197</v>
      </c>
      <c r="B19" s="15" t="n">
        <v>46247</v>
      </c>
      <c r="C19" s="16" t="s">
        <v>68</v>
      </c>
      <c r="D19" s="16" t="s">
        <v>38</v>
      </c>
      <c r="E19" s="18" t="n">
        <v>38.9</v>
      </c>
      <c r="F19" s="16" t="s">
        <v>186</v>
      </c>
    </row>
    <row r="20" customFormat="false" ht="15" hidden="false" customHeight="false" outlineLevel="0" collapsed="false">
      <c r="A20" s="16" t="s">
        <v>197</v>
      </c>
      <c r="B20" s="15" t="n">
        <v>46247</v>
      </c>
      <c r="C20" s="16" t="s">
        <v>68</v>
      </c>
      <c r="D20" s="16" t="s">
        <v>75</v>
      </c>
      <c r="E20" s="18" t="n">
        <v>45.9</v>
      </c>
      <c r="F20" s="16" t="s">
        <v>186</v>
      </c>
    </row>
    <row r="21" customFormat="false" ht="15" hidden="false" customHeight="false" outlineLevel="0" collapsed="false">
      <c r="A21" s="16" t="s">
        <v>198</v>
      </c>
      <c r="B21" s="15" t="n">
        <v>46240</v>
      </c>
      <c r="C21" s="16" t="s">
        <v>68</v>
      </c>
      <c r="D21" s="16" t="s">
        <v>75</v>
      </c>
      <c r="E21" s="18" t="n">
        <v>45.9</v>
      </c>
      <c r="F21" s="16" t="s">
        <v>186</v>
      </c>
    </row>
    <row r="22" customFormat="false" ht="15" hidden="false" customHeight="false" outlineLevel="0" collapsed="false">
      <c r="A22" s="16" t="s">
        <v>198</v>
      </c>
      <c r="B22" s="15" t="n">
        <v>46240</v>
      </c>
      <c r="C22" s="16" t="s">
        <v>68</v>
      </c>
      <c r="D22" s="16" t="s">
        <v>146</v>
      </c>
      <c r="E22" s="18" t="n">
        <v>52.9</v>
      </c>
      <c r="F22" s="16" t="s">
        <v>186</v>
      </c>
    </row>
    <row r="23" customFormat="false" ht="15" hidden="false" customHeight="false" outlineLevel="0" collapsed="false">
      <c r="A23" s="16" t="s">
        <v>199</v>
      </c>
      <c r="B23" s="15" t="n">
        <v>46207</v>
      </c>
      <c r="C23" s="16" t="s">
        <v>68</v>
      </c>
      <c r="D23" s="16" t="s">
        <v>133</v>
      </c>
      <c r="E23" s="18" t="n">
        <v>34.9</v>
      </c>
      <c r="F23" s="16" t="s">
        <v>186</v>
      </c>
    </row>
    <row r="24" customFormat="false" ht="15" hidden="false" customHeight="false" outlineLevel="0" collapsed="false">
      <c r="A24" s="16" t="s">
        <v>199</v>
      </c>
      <c r="B24" s="15" t="n">
        <v>46207</v>
      </c>
      <c r="C24" s="16" t="s">
        <v>68</v>
      </c>
      <c r="D24" s="16" t="s">
        <v>101</v>
      </c>
      <c r="E24" s="18" t="n">
        <v>36.9</v>
      </c>
      <c r="F24" s="16" t="s">
        <v>186</v>
      </c>
    </row>
    <row r="25" customFormat="false" ht="15" hidden="false" customHeight="false" outlineLevel="0" collapsed="false">
      <c r="A25" s="16" t="s">
        <v>199</v>
      </c>
      <c r="B25" s="15" t="n">
        <v>46207</v>
      </c>
      <c r="C25" s="16" t="s">
        <v>68</v>
      </c>
      <c r="D25" s="16" t="s">
        <v>83</v>
      </c>
      <c r="E25" s="18" t="n">
        <v>22.9</v>
      </c>
      <c r="F25" s="16" t="s">
        <v>186</v>
      </c>
    </row>
    <row r="26" customFormat="false" ht="15" hidden="false" customHeight="false" outlineLevel="0" collapsed="false">
      <c r="A26" s="16" t="s">
        <v>200</v>
      </c>
      <c r="B26" s="15" t="n">
        <v>46172</v>
      </c>
      <c r="C26" s="16" t="s">
        <v>68</v>
      </c>
      <c r="D26" s="16" t="s">
        <v>83</v>
      </c>
      <c r="E26" s="18" t="n">
        <v>22.9</v>
      </c>
      <c r="F26" s="16" t="s">
        <v>186</v>
      </c>
    </row>
    <row r="27" customFormat="false" ht="15" hidden="false" customHeight="false" outlineLevel="0" collapsed="false">
      <c r="A27" s="16" t="s">
        <v>200</v>
      </c>
      <c r="B27" s="15" t="n">
        <v>46172</v>
      </c>
      <c r="C27" s="16" t="s">
        <v>68</v>
      </c>
      <c r="D27" s="16" t="s">
        <v>135</v>
      </c>
      <c r="E27" s="18" t="n">
        <v>79.9</v>
      </c>
      <c r="F27" s="16" t="s">
        <v>186</v>
      </c>
    </row>
    <row r="28" customFormat="false" ht="15" hidden="false" customHeight="false" outlineLevel="0" collapsed="false">
      <c r="A28" s="16" t="s">
        <v>200</v>
      </c>
      <c r="B28" s="15" t="n">
        <v>46172</v>
      </c>
      <c r="C28" s="16" t="s">
        <v>68</v>
      </c>
      <c r="D28" s="16" t="s">
        <v>75</v>
      </c>
      <c r="E28" s="18" t="n">
        <v>45.9</v>
      </c>
      <c r="F28" s="16" t="s">
        <v>186</v>
      </c>
    </row>
    <row r="29" customFormat="false" ht="15" hidden="false" customHeight="false" outlineLevel="0" collapsed="false">
      <c r="A29" s="16" t="s">
        <v>201</v>
      </c>
      <c r="B29" s="15" t="n">
        <v>46166</v>
      </c>
      <c r="C29" s="16" t="s">
        <v>68</v>
      </c>
      <c r="D29" s="16" t="s">
        <v>75</v>
      </c>
      <c r="E29" s="18" t="n">
        <v>45.9</v>
      </c>
      <c r="F29" s="16" t="s">
        <v>186</v>
      </c>
    </row>
    <row r="30" customFormat="false" ht="15" hidden="false" customHeight="false" outlineLevel="0" collapsed="false">
      <c r="A30" s="16" t="s">
        <v>202</v>
      </c>
      <c r="B30" s="15" t="n">
        <v>46248</v>
      </c>
      <c r="C30" s="16" t="s">
        <v>107</v>
      </c>
      <c r="D30" s="16" t="s">
        <v>101</v>
      </c>
      <c r="E30" s="18" t="n">
        <v>36.9</v>
      </c>
      <c r="F30" s="16" t="s">
        <v>186</v>
      </c>
    </row>
    <row r="31" customFormat="false" ht="15" hidden="false" customHeight="false" outlineLevel="0" collapsed="false">
      <c r="A31" s="16" t="s">
        <v>203</v>
      </c>
      <c r="B31" s="15" t="n">
        <v>46246</v>
      </c>
      <c r="C31" s="16" t="s">
        <v>107</v>
      </c>
      <c r="D31" s="16" t="s">
        <v>44</v>
      </c>
      <c r="E31" s="18" t="n">
        <v>54.9</v>
      </c>
      <c r="F31" s="16" t="s">
        <v>186</v>
      </c>
    </row>
    <row r="32" customFormat="false" ht="15" hidden="false" customHeight="false" outlineLevel="0" collapsed="false">
      <c r="A32" s="16" t="s">
        <v>203</v>
      </c>
      <c r="B32" s="15" t="n">
        <v>46246</v>
      </c>
      <c r="C32" s="16" t="s">
        <v>107</v>
      </c>
      <c r="D32" s="16" t="s">
        <v>94</v>
      </c>
      <c r="E32" s="18" t="n">
        <v>14.9</v>
      </c>
      <c r="F32" s="16" t="s">
        <v>186</v>
      </c>
    </row>
    <row r="33" customFormat="false" ht="15" hidden="false" customHeight="false" outlineLevel="0" collapsed="false">
      <c r="A33" s="16" t="s">
        <v>203</v>
      </c>
      <c r="B33" s="15" t="n">
        <v>46246</v>
      </c>
      <c r="C33" s="16" t="s">
        <v>107</v>
      </c>
      <c r="D33" s="16" t="s">
        <v>113</v>
      </c>
      <c r="E33" s="18" t="n">
        <v>56.9</v>
      </c>
      <c r="F33" s="16" t="s">
        <v>186</v>
      </c>
    </row>
    <row r="34" customFormat="false" ht="15" hidden="false" customHeight="false" outlineLevel="0" collapsed="false">
      <c r="A34" s="16" t="s">
        <v>204</v>
      </c>
      <c r="B34" s="15" t="n">
        <v>46212</v>
      </c>
      <c r="C34" s="16" t="s">
        <v>107</v>
      </c>
      <c r="D34" s="16" t="s">
        <v>79</v>
      </c>
      <c r="E34" s="18" t="n">
        <v>14.9</v>
      </c>
      <c r="F34" s="16" t="s">
        <v>186</v>
      </c>
    </row>
    <row r="35" customFormat="false" ht="15" hidden="false" customHeight="false" outlineLevel="0" collapsed="false">
      <c r="A35" s="16" t="s">
        <v>204</v>
      </c>
      <c r="B35" s="15" t="n">
        <v>46212</v>
      </c>
      <c r="C35" s="16" t="s">
        <v>107</v>
      </c>
      <c r="D35" s="16" t="s">
        <v>148</v>
      </c>
      <c r="E35" s="18" t="n">
        <v>64.9</v>
      </c>
      <c r="F35" s="16" t="s">
        <v>186</v>
      </c>
    </row>
    <row r="36" customFormat="false" ht="15" hidden="false" customHeight="false" outlineLevel="0" collapsed="false">
      <c r="A36" s="16" t="s">
        <v>204</v>
      </c>
      <c r="B36" s="15" t="n">
        <v>46212</v>
      </c>
      <c r="C36" s="16" t="s">
        <v>107</v>
      </c>
      <c r="D36" s="16" t="s">
        <v>83</v>
      </c>
      <c r="E36" s="18" t="n">
        <v>22.9</v>
      </c>
      <c r="F36" s="16" t="s">
        <v>186</v>
      </c>
    </row>
    <row r="37" customFormat="false" ht="15" hidden="false" customHeight="false" outlineLevel="0" collapsed="false">
      <c r="A37" s="16" t="s">
        <v>205</v>
      </c>
      <c r="B37" s="15" t="n">
        <v>46175</v>
      </c>
      <c r="C37" s="16" t="s">
        <v>107</v>
      </c>
      <c r="D37" s="16" t="s">
        <v>144</v>
      </c>
      <c r="E37" s="18" t="n">
        <v>44.9</v>
      </c>
      <c r="F37" s="16" t="s">
        <v>186</v>
      </c>
    </row>
    <row r="38" customFormat="false" ht="15" hidden="false" customHeight="false" outlineLevel="0" collapsed="false">
      <c r="A38" s="16" t="s">
        <v>205</v>
      </c>
      <c r="B38" s="15" t="n">
        <v>46175</v>
      </c>
      <c r="C38" s="16" t="s">
        <v>107</v>
      </c>
      <c r="D38" s="16" t="s">
        <v>44</v>
      </c>
      <c r="E38" s="18" t="n">
        <v>54.9</v>
      </c>
      <c r="F38" s="16" t="s">
        <v>186</v>
      </c>
    </row>
    <row r="39" customFormat="false" ht="15" hidden="false" customHeight="false" outlineLevel="0" collapsed="false">
      <c r="A39" s="16" t="s">
        <v>205</v>
      </c>
      <c r="B39" s="15" t="n">
        <v>46175</v>
      </c>
      <c r="C39" s="16" t="s">
        <v>107</v>
      </c>
      <c r="D39" s="16" t="s">
        <v>94</v>
      </c>
      <c r="E39" s="18" t="n">
        <v>14.9</v>
      </c>
      <c r="F39" s="16" t="s">
        <v>186</v>
      </c>
    </row>
    <row r="40" customFormat="false" ht="15" hidden="false" customHeight="false" outlineLevel="0" collapsed="false">
      <c r="A40" s="16" t="s">
        <v>206</v>
      </c>
      <c r="B40" s="15" t="n">
        <v>46142</v>
      </c>
      <c r="C40" s="16" t="s">
        <v>107</v>
      </c>
      <c r="D40" s="16" t="s">
        <v>144</v>
      </c>
      <c r="E40" s="18" t="n">
        <v>44.9</v>
      </c>
      <c r="F40" s="16" t="s">
        <v>186</v>
      </c>
    </row>
    <row r="41" customFormat="false" ht="15" hidden="false" customHeight="false" outlineLevel="0" collapsed="false">
      <c r="A41" s="16" t="s">
        <v>206</v>
      </c>
      <c r="B41" s="15" t="n">
        <v>46142</v>
      </c>
      <c r="C41" s="16" t="s">
        <v>107</v>
      </c>
      <c r="D41" s="16" t="s">
        <v>79</v>
      </c>
      <c r="E41" s="18" t="n">
        <v>14.9</v>
      </c>
      <c r="F41" s="16" t="s">
        <v>186</v>
      </c>
    </row>
    <row r="42" customFormat="false" ht="15" hidden="false" customHeight="false" outlineLevel="0" collapsed="false">
      <c r="A42" s="16" t="s">
        <v>207</v>
      </c>
      <c r="B42" s="15" t="n">
        <v>46139</v>
      </c>
      <c r="C42" s="16" t="s">
        <v>107</v>
      </c>
      <c r="D42" s="16" t="s">
        <v>135</v>
      </c>
      <c r="E42" s="18" t="n">
        <v>79.9</v>
      </c>
      <c r="F42" s="16" t="s">
        <v>186</v>
      </c>
    </row>
    <row r="43" customFormat="false" ht="15" hidden="false" customHeight="false" outlineLevel="0" collapsed="false">
      <c r="A43" s="16" t="s">
        <v>207</v>
      </c>
      <c r="B43" s="15" t="n">
        <v>46139</v>
      </c>
      <c r="C43" s="16" t="s">
        <v>107</v>
      </c>
      <c r="D43" s="16" t="s">
        <v>83</v>
      </c>
      <c r="E43" s="18" t="n">
        <v>22.9</v>
      </c>
      <c r="F43" s="16" t="s">
        <v>186</v>
      </c>
    </row>
    <row r="44" customFormat="false" ht="15" hidden="false" customHeight="false" outlineLevel="0" collapsed="false">
      <c r="A44" s="16" t="s">
        <v>207</v>
      </c>
      <c r="B44" s="15" t="n">
        <v>46139</v>
      </c>
      <c r="C44" s="16" t="s">
        <v>107</v>
      </c>
      <c r="D44" s="16" t="s">
        <v>94</v>
      </c>
      <c r="E44" s="18" t="n">
        <v>14.9</v>
      </c>
      <c r="F44" s="16" t="s">
        <v>186</v>
      </c>
    </row>
    <row r="45" customFormat="false" ht="15" hidden="false" customHeight="false" outlineLevel="0" collapsed="false">
      <c r="A45" s="16" t="s">
        <v>208</v>
      </c>
      <c r="B45" s="15" t="n">
        <v>46201</v>
      </c>
      <c r="C45" s="16" t="s">
        <v>117</v>
      </c>
      <c r="D45" s="16" t="s">
        <v>88</v>
      </c>
      <c r="E45" s="18" t="n">
        <v>46.9</v>
      </c>
      <c r="F45" s="16" t="s">
        <v>186</v>
      </c>
    </row>
    <row r="46" customFormat="false" ht="15" hidden="false" customHeight="false" outlineLevel="0" collapsed="false">
      <c r="A46" s="16" t="s">
        <v>209</v>
      </c>
      <c r="B46" s="15" t="n">
        <v>46182</v>
      </c>
      <c r="C46" s="16" t="s">
        <v>117</v>
      </c>
      <c r="D46" s="16" t="s">
        <v>133</v>
      </c>
      <c r="E46" s="18" t="n">
        <v>34.9</v>
      </c>
      <c r="F46" s="16" t="s">
        <v>186</v>
      </c>
    </row>
    <row r="47" customFormat="false" ht="15" hidden="false" customHeight="false" outlineLevel="0" collapsed="false">
      <c r="A47" s="16" t="s">
        <v>210</v>
      </c>
      <c r="B47" s="15" t="n">
        <v>46179</v>
      </c>
      <c r="C47" s="16" t="s">
        <v>117</v>
      </c>
      <c r="D47" s="16" t="s">
        <v>38</v>
      </c>
      <c r="E47" s="18" t="n">
        <v>38.9</v>
      </c>
      <c r="F47" s="16" t="s">
        <v>186</v>
      </c>
    </row>
    <row r="48" customFormat="false" ht="15" hidden="false" customHeight="false" outlineLevel="0" collapsed="false">
      <c r="A48" s="16" t="s">
        <v>210</v>
      </c>
      <c r="B48" s="15" t="n">
        <v>46179</v>
      </c>
      <c r="C48" s="16" t="s">
        <v>117</v>
      </c>
      <c r="D48" s="16" t="s">
        <v>83</v>
      </c>
      <c r="E48" s="18" t="n">
        <v>22.9</v>
      </c>
      <c r="F48" s="16" t="s">
        <v>186</v>
      </c>
    </row>
    <row r="49" customFormat="false" ht="15" hidden="false" customHeight="false" outlineLevel="0" collapsed="false">
      <c r="A49" s="16" t="s">
        <v>211</v>
      </c>
      <c r="B49" s="15" t="n">
        <v>46293</v>
      </c>
      <c r="C49" s="16" t="s">
        <v>95</v>
      </c>
      <c r="D49" s="16" t="s">
        <v>127</v>
      </c>
      <c r="E49" s="18" t="n">
        <v>27.9</v>
      </c>
      <c r="F49" s="16" t="s">
        <v>186</v>
      </c>
    </row>
    <row r="50" customFormat="false" ht="15" hidden="false" customHeight="false" outlineLevel="0" collapsed="false">
      <c r="A50" s="16" t="s">
        <v>212</v>
      </c>
      <c r="B50" s="15" t="n">
        <v>46265</v>
      </c>
      <c r="C50" s="16" t="s">
        <v>95</v>
      </c>
      <c r="D50" s="16" t="s">
        <v>79</v>
      </c>
      <c r="E50" s="18" t="n">
        <v>14.9</v>
      </c>
      <c r="F50" s="16" t="s">
        <v>186</v>
      </c>
    </row>
    <row r="51" customFormat="false" ht="15" hidden="false" customHeight="false" outlineLevel="0" collapsed="false">
      <c r="A51" s="16" t="s">
        <v>212</v>
      </c>
      <c r="B51" s="15" t="n">
        <v>46265</v>
      </c>
      <c r="C51" s="16" t="s">
        <v>95</v>
      </c>
      <c r="D51" s="16" t="s">
        <v>48</v>
      </c>
      <c r="E51" s="18" t="n">
        <v>32.9</v>
      </c>
      <c r="F51" s="16" t="s">
        <v>186</v>
      </c>
    </row>
    <row r="52" customFormat="false" ht="15" hidden="false" customHeight="false" outlineLevel="0" collapsed="false">
      <c r="A52" s="16" t="s">
        <v>212</v>
      </c>
      <c r="B52" s="15" t="n">
        <v>46265</v>
      </c>
      <c r="C52" s="16" t="s">
        <v>95</v>
      </c>
      <c r="D52" s="16" t="s">
        <v>94</v>
      </c>
      <c r="E52" s="18" t="n">
        <v>14.9</v>
      </c>
      <c r="F52" s="16" t="s">
        <v>186</v>
      </c>
    </row>
    <row r="53" customFormat="false" ht="15" hidden="false" customHeight="false" outlineLevel="0" collapsed="false">
      <c r="A53" s="16" t="s">
        <v>213</v>
      </c>
      <c r="B53" s="15" t="n">
        <v>46259</v>
      </c>
      <c r="C53" s="16" t="s">
        <v>95</v>
      </c>
      <c r="D53" s="16" t="s">
        <v>94</v>
      </c>
      <c r="E53" s="18" t="n">
        <v>14.9</v>
      </c>
      <c r="F53" s="16" t="s">
        <v>186</v>
      </c>
    </row>
    <row r="54" customFormat="false" ht="15" hidden="false" customHeight="false" outlineLevel="0" collapsed="false">
      <c r="A54" s="16" t="s">
        <v>213</v>
      </c>
      <c r="B54" s="15" t="n">
        <v>46259</v>
      </c>
      <c r="C54" s="16" t="s">
        <v>95</v>
      </c>
      <c r="D54" s="16" t="s">
        <v>127</v>
      </c>
      <c r="E54" s="18" t="n">
        <v>27.9</v>
      </c>
      <c r="F54" s="16" t="s">
        <v>186</v>
      </c>
    </row>
    <row r="55" customFormat="false" ht="15" hidden="false" customHeight="false" outlineLevel="0" collapsed="false">
      <c r="A55" s="16" t="s">
        <v>214</v>
      </c>
      <c r="B55" s="15" t="n">
        <v>46209</v>
      </c>
      <c r="C55" s="16" t="s">
        <v>95</v>
      </c>
      <c r="D55" s="16" t="s">
        <v>144</v>
      </c>
      <c r="E55" s="18" t="n">
        <v>44.9</v>
      </c>
      <c r="F55" s="16" t="s">
        <v>186</v>
      </c>
    </row>
    <row r="56" customFormat="false" ht="15" hidden="false" customHeight="false" outlineLevel="0" collapsed="false">
      <c r="A56" s="16" t="s">
        <v>215</v>
      </c>
      <c r="B56" s="15" t="n">
        <v>46158</v>
      </c>
      <c r="C56" s="16" t="s">
        <v>95</v>
      </c>
      <c r="D56" s="16" t="s">
        <v>144</v>
      </c>
      <c r="E56" s="18" t="n">
        <v>44.9</v>
      </c>
      <c r="F56" s="16" t="s">
        <v>186</v>
      </c>
    </row>
    <row r="57" customFormat="false" ht="15" hidden="false" customHeight="false" outlineLevel="0" collapsed="false">
      <c r="A57" s="16" t="s">
        <v>216</v>
      </c>
      <c r="B57" s="15" t="n">
        <v>46130</v>
      </c>
      <c r="C57" s="16" t="s">
        <v>95</v>
      </c>
      <c r="D57" s="16" t="s">
        <v>79</v>
      </c>
      <c r="E57" s="18" t="n">
        <v>14.9</v>
      </c>
      <c r="F57" s="16" t="s">
        <v>186</v>
      </c>
    </row>
    <row r="58" customFormat="false" ht="15" hidden="false" customHeight="false" outlineLevel="0" collapsed="false">
      <c r="A58" s="16" t="s">
        <v>216</v>
      </c>
      <c r="B58" s="15" t="n">
        <v>46130</v>
      </c>
      <c r="C58" s="16" t="s">
        <v>95</v>
      </c>
      <c r="D58" s="16" t="s">
        <v>94</v>
      </c>
      <c r="E58" s="18" t="n">
        <v>14.9</v>
      </c>
      <c r="F58" s="16" t="s">
        <v>186</v>
      </c>
    </row>
    <row r="59" customFormat="false" ht="15" hidden="false" customHeight="false" outlineLevel="0" collapsed="false">
      <c r="A59" s="16" t="s">
        <v>217</v>
      </c>
      <c r="B59" s="15" t="n">
        <v>46283</v>
      </c>
      <c r="C59" s="16" t="s">
        <v>123</v>
      </c>
      <c r="D59" s="16" t="s">
        <v>38</v>
      </c>
      <c r="E59" s="18" t="n">
        <v>38.9</v>
      </c>
      <c r="F59" s="16" t="s">
        <v>186</v>
      </c>
    </row>
    <row r="60" customFormat="false" ht="15" hidden="false" customHeight="false" outlineLevel="0" collapsed="false">
      <c r="A60" s="16" t="s">
        <v>218</v>
      </c>
      <c r="B60" s="15" t="n">
        <v>46265</v>
      </c>
      <c r="C60" s="16" t="s">
        <v>123</v>
      </c>
      <c r="D60" s="16" t="s">
        <v>101</v>
      </c>
      <c r="E60" s="18" t="n">
        <v>36.9</v>
      </c>
      <c r="F60" s="16" t="s">
        <v>186</v>
      </c>
    </row>
    <row r="61" customFormat="false" ht="15" hidden="false" customHeight="false" outlineLevel="0" collapsed="false">
      <c r="A61" s="16" t="s">
        <v>218</v>
      </c>
      <c r="B61" s="15" t="n">
        <v>46265</v>
      </c>
      <c r="C61" s="16" t="s">
        <v>123</v>
      </c>
      <c r="D61" s="16" t="s">
        <v>83</v>
      </c>
      <c r="E61" s="18" t="n">
        <v>22.9</v>
      </c>
      <c r="F61" s="16" t="s">
        <v>186</v>
      </c>
    </row>
    <row r="62" customFormat="false" ht="15" hidden="false" customHeight="false" outlineLevel="0" collapsed="false">
      <c r="A62" s="16" t="s">
        <v>219</v>
      </c>
      <c r="B62" s="15" t="n">
        <v>46191</v>
      </c>
      <c r="C62" s="16" t="s">
        <v>123</v>
      </c>
      <c r="D62" s="16" t="s">
        <v>101</v>
      </c>
      <c r="E62" s="18" t="n">
        <v>36.9</v>
      </c>
      <c r="F62" s="16" t="s">
        <v>186</v>
      </c>
    </row>
    <row r="63" customFormat="false" ht="15" hidden="false" customHeight="false" outlineLevel="0" collapsed="false">
      <c r="A63" s="16" t="s">
        <v>219</v>
      </c>
      <c r="B63" s="15" t="n">
        <v>46191</v>
      </c>
      <c r="C63" s="16" t="s">
        <v>123</v>
      </c>
      <c r="D63" s="16" t="s">
        <v>38</v>
      </c>
      <c r="E63" s="18" t="n">
        <v>38.9</v>
      </c>
      <c r="F63" s="16" t="s">
        <v>186</v>
      </c>
    </row>
    <row r="64" customFormat="false" ht="15" hidden="false" customHeight="false" outlineLevel="0" collapsed="false">
      <c r="A64" s="16" t="s">
        <v>220</v>
      </c>
      <c r="B64" s="15" t="n">
        <v>46159</v>
      </c>
      <c r="C64" s="16" t="s">
        <v>123</v>
      </c>
      <c r="D64" s="16" t="s">
        <v>75</v>
      </c>
      <c r="E64" s="18" t="n">
        <v>45.9</v>
      </c>
      <c r="F64" s="16" t="s">
        <v>186</v>
      </c>
    </row>
    <row r="65" customFormat="false" ht="15" hidden="false" customHeight="false" outlineLevel="0" collapsed="false">
      <c r="A65" s="16" t="s">
        <v>220</v>
      </c>
      <c r="B65" s="15" t="n">
        <v>46159</v>
      </c>
      <c r="C65" s="16" t="s">
        <v>123</v>
      </c>
      <c r="D65" s="16" t="s">
        <v>83</v>
      </c>
      <c r="E65" s="18" t="n">
        <v>22.9</v>
      </c>
      <c r="F65" s="16" t="s">
        <v>186</v>
      </c>
    </row>
    <row r="66" customFormat="false" ht="15" hidden="false" customHeight="false" outlineLevel="0" collapsed="false">
      <c r="A66" s="16" t="s">
        <v>221</v>
      </c>
      <c r="B66" s="15" t="n">
        <v>46218</v>
      </c>
      <c r="C66" s="16" t="s">
        <v>129</v>
      </c>
      <c r="D66" s="16" t="s">
        <v>137</v>
      </c>
      <c r="E66" s="18" t="n">
        <v>32.9</v>
      </c>
      <c r="F66" s="16" t="s">
        <v>186</v>
      </c>
    </row>
    <row r="67" customFormat="false" ht="15" hidden="false" customHeight="false" outlineLevel="0" collapsed="false">
      <c r="A67" s="16" t="s">
        <v>221</v>
      </c>
      <c r="B67" s="15" t="n">
        <v>46218</v>
      </c>
      <c r="C67" s="16" t="s">
        <v>129</v>
      </c>
      <c r="D67" s="16" t="s">
        <v>113</v>
      </c>
      <c r="E67" s="18" t="n">
        <v>56.9</v>
      </c>
      <c r="F67" s="16" t="s">
        <v>186</v>
      </c>
    </row>
    <row r="68" customFormat="false" ht="15" hidden="false" customHeight="false" outlineLevel="0" collapsed="false">
      <c r="A68" s="16" t="s">
        <v>222</v>
      </c>
      <c r="B68" s="15" t="n">
        <v>46176</v>
      </c>
      <c r="C68" s="16" t="s">
        <v>129</v>
      </c>
      <c r="D68" s="16" t="s">
        <v>94</v>
      </c>
      <c r="E68" s="18" t="n">
        <v>14.9</v>
      </c>
      <c r="F68" s="16" t="s">
        <v>186</v>
      </c>
    </row>
    <row r="69" customFormat="false" ht="15" hidden="false" customHeight="false" outlineLevel="0" collapsed="false">
      <c r="A69" s="16" t="s">
        <v>223</v>
      </c>
      <c r="B69" s="15" t="n">
        <v>46110</v>
      </c>
      <c r="C69" s="16" t="s">
        <v>129</v>
      </c>
      <c r="D69" s="16" t="s">
        <v>94</v>
      </c>
      <c r="E69" s="18" t="n">
        <v>14.9</v>
      </c>
      <c r="F69" s="16" t="s">
        <v>186</v>
      </c>
    </row>
    <row r="70" customFormat="false" ht="15" hidden="false" customHeight="false" outlineLevel="0" collapsed="false">
      <c r="A70" s="16" t="s">
        <v>224</v>
      </c>
      <c r="B70" s="15" t="n">
        <v>46283</v>
      </c>
      <c r="C70" s="16" t="s">
        <v>59</v>
      </c>
      <c r="D70" s="16" t="s">
        <v>38</v>
      </c>
      <c r="E70" s="18" t="n">
        <v>38.9</v>
      </c>
      <c r="F70" s="16" t="s">
        <v>186</v>
      </c>
    </row>
    <row r="71" customFormat="false" ht="15" hidden="false" customHeight="false" outlineLevel="0" collapsed="false">
      <c r="A71" s="16" t="s">
        <v>224</v>
      </c>
      <c r="B71" s="15" t="n">
        <v>46283</v>
      </c>
      <c r="C71" s="16" t="s">
        <v>59</v>
      </c>
      <c r="D71" s="16" t="s">
        <v>101</v>
      </c>
      <c r="E71" s="18" t="n">
        <v>36.9</v>
      </c>
      <c r="F71" s="16" t="s">
        <v>186</v>
      </c>
    </row>
    <row r="72" customFormat="false" ht="15" hidden="false" customHeight="false" outlineLevel="0" collapsed="false">
      <c r="A72" s="16" t="s">
        <v>224</v>
      </c>
      <c r="B72" s="15" t="n">
        <v>46283</v>
      </c>
      <c r="C72" s="16" t="s">
        <v>59</v>
      </c>
      <c r="D72" s="16" t="s">
        <v>88</v>
      </c>
      <c r="E72" s="18" t="n">
        <v>46.9</v>
      </c>
      <c r="F72" s="16" t="s">
        <v>186</v>
      </c>
    </row>
    <row r="73" customFormat="false" ht="15" hidden="false" customHeight="false" outlineLevel="0" collapsed="false">
      <c r="A73" s="16" t="s">
        <v>225</v>
      </c>
      <c r="B73" s="15" t="n">
        <v>46215</v>
      </c>
      <c r="C73" s="16" t="s">
        <v>59</v>
      </c>
      <c r="D73" s="16" t="s">
        <v>88</v>
      </c>
      <c r="E73" s="18" t="n">
        <v>46.9</v>
      </c>
      <c r="F73" s="16" t="s">
        <v>186</v>
      </c>
    </row>
    <row r="74" customFormat="false" ht="15" hidden="false" customHeight="false" outlineLevel="0" collapsed="false">
      <c r="A74" s="16" t="s">
        <v>225</v>
      </c>
      <c r="B74" s="15" t="n">
        <v>46215</v>
      </c>
      <c r="C74" s="16" t="s">
        <v>59</v>
      </c>
      <c r="D74" s="16" t="s">
        <v>61</v>
      </c>
      <c r="E74" s="18" t="n">
        <v>19.9</v>
      </c>
      <c r="F74" s="16" t="s">
        <v>186</v>
      </c>
    </row>
    <row r="75" customFormat="false" ht="15" hidden="false" customHeight="false" outlineLevel="0" collapsed="false">
      <c r="A75" s="16" t="s">
        <v>226</v>
      </c>
      <c r="B75" s="15" t="n">
        <v>46156</v>
      </c>
      <c r="C75" s="16" t="s">
        <v>59</v>
      </c>
      <c r="D75" s="16" t="s">
        <v>83</v>
      </c>
      <c r="E75" s="18" t="n">
        <v>22.9</v>
      </c>
      <c r="F75" s="16" t="s">
        <v>186</v>
      </c>
    </row>
    <row r="76" customFormat="false" ht="15" hidden="false" customHeight="false" outlineLevel="0" collapsed="false">
      <c r="A76" s="16" t="s">
        <v>227</v>
      </c>
      <c r="B76" s="15" t="n">
        <v>46273</v>
      </c>
      <c r="C76" s="16" t="s">
        <v>125</v>
      </c>
      <c r="D76" s="16" t="s">
        <v>137</v>
      </c>
      <c r="E76" s="18" t="n">
        <v>32.9</v>
      </c>
      <c r="F76" s="16" t="s">
        <v>186</v>
      </c>
    </row>
    <row r="77" customFormat="false" ht="15" hidden="false" customHeight="false" outlineLevel="0" collapsed="false">
      <c r="A77" s="16" t="s">
        <v>227</v>
      </c>
      <c r="B77" s="15" t="n">
        <v>46273</v>
      </c>
      <c r="C77" s="16" t="s">
        <v>125</v>
      </c>
      <c r="D77" s="16" t="s">
        <v>79</v>
      </c>
      <c r="E77" s="18" t="n">
        <v>14.9</v>
      </c>
      <c r="F77" s="16" t="s">
        <v>186</v>
      </c>
    </row>
    <row r="78" customFormat="false" ht="15" hidden="false" customHeight="false" outlineLevel="0" collapsed="false">
      <c r="A78" s="16" t="s">
        <v>228</v>
      </c>
      <c r="B78" s="15" t="n">
        <v>46183</v>
      </c>
      <c r="C78" s="16" t="s">
        <v>125</v>
      </c>
      <c r="D78" s="16" t="s">
        <v>44</v>
      </c>
      <c r="E78" s="18" t="n">
        <v>54.9</v>
      </c>
      <c r="F78" s="16" t="s">
        <v>186</v>
      </c>
    </row>
    <row r="79" customFormat="false" ht="15" hidden="false" customHeight="false" outlineLevel="0" collapsed="false">
      <c r="A79" s="16" t="s">
        <v>228</v>
      </c>
      <c r="B79" s="15" t="n">
        <v>46183</v>
      </c>
      <c r="C79" s="16" t="s">
        <v>125</v>
      </c>
      <c r="D79" s="16" t="s">
        <v>53</v>
      </c>
      <c r="E79" s="18" t="n">
        <v>24.9</v>
      </c>
      <c r="F79" s="16" t="s">
        <v>186</v>
      </c>
    </row>
    <row r="80" customFormat="false" ht="15" hidden="false" customHeight="false" outlineLevel="0" collapsed="false">
      <c r="A80" s="16" t="s">
        <v>229</v>
      </c>
      <c r="B80" s="15" t="n">
        <v>46169</v>
      </c>
      <c r="C80" s="16" t="s">
        <v>125</v>
      </c>
      <c r="D80" s="16" t="s">
        <v>144</v>
      </c>
      <c r="E80" s="18" t="n">
        <v>44.9</v>
      </c>
      <c r="F80" s="16" t="s">
        <v>186</v>
      </c>
    </row>
    <row r="81" customFormat="false" ht="15" hidden="false" customHeight="false" outlineLevel="0" collapsed="false">
      <c r="A81" s="16" t="s">
        <v>229</v>
      </c>
      <c r="B81" s="15" t="n">
        <v>46169</v>
      </c>
      <c r="C81" s="16" t="s">
        <v>125</v>
      </c>
      <c r="D81" s="16" t="s">
        <v>44</v>
      </c>
      <c r="E81" s="18" t="n">
        <v>54.9</v>
      </c>
      <c r="F81" s="16" t="s">
        <v>186</v>
      </c>
    </row>
    <row r="82" customFormat="false" ht="15" hidden="false" customHeight="false" outlineLevel="0" collapsed="false">
      <c r="A82" s="16" t="s">
        <v>230</v>
      </c>
      <c r="B82" s="15" t="n">
        <v>46142</v>
      </c>
      <c r="C82" s="16" t="s">
        <v>85</v>
      </c>
      <c r="D82" s="16" t="s">
        <v>135</v>
      </c>
      <c r="E82" s="18" t="n">
        <v>79.9</v>
      </c>
      <c r="F82" s="16" t="s">
        <v>186</v>
      </c>
    </row>
    <row r="83" customFormat="false" ht="15" hidden="false" customHeight="false" outlineLevel="0" collapsed="false">
      <c r="A83" s="16" t="s">
        <v>230</v>
      </c>
      <c r="B83" s="15" t="n">
        <v>46142</v>
      </c>
      <c r="C83" s="16" t="s">
        <v>85</v>
      </c>
      <c r="D83" s="16" t="s">
        <v>83</v>
      </c>
      <c r="E83" s="18" t="n">
        <v>22.9</v>
      </c>
      <c r="F83" s="16" t="s">
        <v>186</v>
      </c>
    </row>
    <row r="84" customFormat="false" ht="15" hidden="false" customHeight="false" outlineLevel="0" collapsed="false">
      <c r="A84" s="16" t="s">
        <v>231</v>
      </c>
      <c r="B84" s="15" t="n">
        <v>46127</v>
      </c>
      <c r="C84" s="16" t="s">
        <v>85</v>
      </c>
      <c r="D84" s="16" t="s">
        <v>135</v>
      </c>
      <c r="E84" s="18" t="n">
        <v>79.9</v>
      </c>
      <c r="F84" s="16" t="s">
        <v>186</v>
      </c>
    </row>
    <row r="85" customFormat="false" ht="15" hidden="false" customHeight="false" outlineLevel="0" collapsed="false">
      <c r="A85" s="16" t="s">
        <v>232</v>
      </c>
      <c r="B85" s="15" t="n">
        <v>46121</v>
      </c>
      <c r="C85" s="16" t="s">
        <v>85</v>
      </c>
      <c r="D85" s="16" t="s">
        <v>135</v>
      </c>
      <c r="E85" s="18" t="n">
        <v>79.9</v>
      </c>
      <c r="F85" s="16" t="s">
        <v>186</v>
      </c>
    </row>
    <row r="86" customFormat="false" ht="15" hidden="false" customHeight="false" outlineLevel="0" collapsed="false">
      <c r="A86" s="16" t="s">
        <v>233</v>
      </c>
      <c r="B86" s="15" t="n">
        <v>46191</v>
      </c>
      <c r="C86" s="16" t="s">
        <v>109</v>
      </c>
      <c r="D86" s="16" t="s">
        <v>79</v>
      </c>
      <c r="E86" s="18" t="n">
        <v>14.9</v>
      </c>
      <c r="F86" s="16" t="s">
        <v>186</v>
      </c>
    </row>
    <row r="87" customFormat="false" ht="15" hidden="false" customHeight="false" outlineLevel="0" collapsed="false">
      <c r="A87" s="16" t="s">
        <v>234</v>
      </c>
      <c r="B87" s="15" t="n">
        <v>46122</v>
      </c>
      <c r="C87" s="16" t="s">
        <v>109</v>
      </c>
      <c r="D87" s="16" t="s">
        <v>79</v>
      </c>
      <c r="E87" s="18" t="n">
        <v>14.9</v>
      </c>
      <c r="F87" s="16" t="s">
        <v>186</v>
      </c>
    </row>
    <row r="88" customFormat="false" ht="15" hidden="false" customHeight="false" outlineLevel="0" collapsed="false">
      <c r="A88" s="16" t="s">
        <v>234</v>
      </c>
      <c r="B88" s="15" t="n">
        <v>46122</v>
      </c>
      <c r="C88" s="16" t="s">
        <v>109</v>
      </c>
      <c r="D88" s="16" t="s">
        <v>94</v>
      </c>
      <c r="E88" s="18" t="n">
        <v>14.9</v>
      </c>
      <c r="F88" s="16" t="s">
        <v>186</v>
      </c>
    </row>
    <row r="89" customFormat="false" ht="15" hidden="false" customHeight="false" outlineLevel="0" collapsed="false">
      <c r="A89" s="16" t="s">
        <v>234</v>
      </c>
      <c r="B89" s="15" t="n">
        <v>46122</v>
      </c>
      <c r="C89" s="16" t="s">
        <v>109</v>
      </c>
      <c r="D89" s="16" t="s">
        <v>135</v>
      </c>
      <c r="E89" s="18" t="n">
        <v>79.9</v>
      </c>
      <c r="F89" s="16" t="s">
        <v>186</v>
      </c>
    </row>
    <row r="90" customFormat="false" ht="15" hidden="false" customHeight="false" outlineLevel="0" collapsed="false">
      <c r="A90" s="16" t="s">
        <v>235</v>
      </c>
      <c r="B90" s="15" t="n">
        <v>46109</v>
      </c>
      <c r="C90" s="16" t="s">
        <v>109</v>
      </c>
      <c r="D90" s="16" t="s">
        <v>94</v>
      </c>
      <c r="E90" s="18" t="n">
        <v>14.9</v>
      </c>
      <c r="F90" s="16" t="s">
        <v>186</v>
      </c>
    </row>
    <row r="91" customFormat="false" ht="15" hidden="false" customHeight="false" outlineLevel="0" collapsed="false">
      <c r="A91" s="16" t="s">
        <v>236</v>
      </c>
      <c r="B91" s="15" t="n">
        <v>46259</v>
      </c>
      <c r="C91" s="16" t="s">
        <v>105</v>
      </c>
      <c r="D91" s="16" t="s">
        <v>113</v>
      </c>
      <c r="E91" s="18" t="n">
        <v>56.9</v>
      </c>
      <c r="F91" s="16" t="s">
        <v>186</v>
      </c>
    </row>
    <row r="92" customFormat="false" ht="15" hidden="false" customHeight="false" outlineLevel="0" collapsed="false">
      <c r="A92" s="16" t="s">
        <v>236</v>
      </c>
      <c r="B92" s="15" t="n">
        <v>46259</v>
      </c>
      <c r="C92" s="16" t="s">
        <v>105</v>
      </c>
      <c r="D92" s="16" t="s">
        <v>88</v>
      </c>
      <c r="E92" s="18" t="n">
        <v>46.9</v>
      </c>
      <c r="F92" s="16" t="s">
        <v>186</v>
      </c>
    </row>
    <row r="93" customFormat="false" ht="15" hidden="false" customHeight="false" outlineLevel="0" collapsed="false">
      <c r="A93" s="16" t="s">
        <v>236</v>
      </c>
      <c r="B93" s="15" t="n">
        <v>46259</v>
      </c>
      <c r="C93" s="16" t="s">
        <v>105</v>
      </c>
      <c r="D93" s="16" t="s">
        <v>70</v>
      </c>
      <c r="E93" s="18" t="n">
        <v>62.9</v>
      </c>
      <c r="F93" s="16" t="s">
        <v>186</v>
      </c>
    </row>
    <row r="94" customFormat="false" ht="15" hidden="false" customHeight="false" outlineLevel="0" collapsed="false">
      <c r="A94" s="16" t="s">
        <v>237</v>
      </c>
      <c r="B94" s="15" t="n">
        <v>46134</v>
      </c>
      <c r="C94" s="16" t="s">
        <v>105</v>
      </c>
      <c r="D94" s="16" t="s">
        <v>83</v>
      </c>
      <c r="E94" s="18" t="n">
        <v>22.9</v>
      </c>
      <c r="F94" s="16" t="s">
        <v>186</v>
      </c>
    </row>
    <row r="95" customFormat="false" ht="15" hidden="false" customHeight="false" outlineLevel="0" collapsed="false">
      <c r="A95" s="16" t="s">
        <v>238</v>
      </c>
      <c r="B95" s="15" t="n">
        <v>46115</v>
      </c>
      <c r="C95" s="16" t="s">
        <v>105</v>
      </c>
      <c r="D95" s="16" t="s">
        <v>135</v>
      </c>
      <c r="E95" s="18" t="n">
        <v>79.9</v>
      </c>
      <c r="F95" s="16" t="s">
        <v>186</v>
      </c>
    </row>
    <row r="96" customFormat="false" ht="15" hidden="false" customHeight="false" outlineLevel="0" collapsed="false">
      <c r="A96" s="16" t="s">
        <v>239</v>
      </c>
      <c r="B96" s="15" t="n">
        <v>46257</v>
      </c>
      <c r="C96" s="16" t="s">
        <v>63</v>
      </c>
      <c r="D96" s="16" t="s">
        <v>53</v>
      </c>
      <c r="E96" s="18" t="n">
        <v>24.9</v>
      </c>
      <c r="F96" s="16" t="s">
        <v>186</v>
      </c>
    </row>
    <row r="97" customFormat="false" ht="15" hidden="false" customHeight="false" outlineLevel="0" collapsed="false">
      <c r="A97" s="16" t="s">
        <v>239</v>
      </c>
      <c r="B97" s="15" t="n">
        <v>46257</v>
      </c>
      <c r="C97" s="16" t="s">
        <v>63</v>
      </c>
      <c r="D97" s="16" t="s">
        <v>148</v>
      </c>
      <c r="E97" s="18" t="n">
        <v>64.9</v>
      </c>
      <c r="F97" s="16" t="s">
        <v>186</v>
      </c>
    </row>
    <row r="98" customFormat="false" ht="15" hidden="false" customHeight="false" outlineLevel="0" collapsed="false">
      <c r="A98" s="16" t="s">
        <v>240</v>
      </c>
      <c r="B98" s="15" t="n">
        <v>46241</v>
      </c>
      <c r="C98" s="16" t="s">
        <v>63</v>
      </c>
      <c r="D98" s="16" t="s">
        <v>144</v>
      </c>
      <c r="E98" s="18" t="n">
        <v>44.9</v>
      </c>
      <c r="F98" s="16" t="s">
        <v>186</v>
      </c>
    </row>
    <row r="99" customFormat="false" ht="15" hidden="false" customHeight="false" outlineLevel="0" collapsed="false">
      <c r="A99" s="16" t="s">
        <v>240</v>
      </c>
      <c r="B99" s="15" t="n">
        <v>46241</v>
      </c>
      <c r="C99" s="16" t="s">
        <v>63</v>
      </c>
      <c r="D99" s="16" t="s">
        <v>148</v>
      </c>
      <c r="E99" s="18" t="n">
        <v>64.9</v>
      </c>
      <c r="F99" s="16" t="s">
        <v>186</v>
      </c>
    </row>
    <row r="100" customFormat="false" ht="15" hidden="false" customHeight="false" outlineLevel="0" collapsed="false">
      <c r="A100" s="16" t="s">
        <v>241</v>
      </c>
      <c r="B100" s="15" t="n">
        <v>46188</v>
      </c>
      <c r="C100" s="16" t="s">
        <v>63</v>
      </c>
      <c r="D100" s="16" t="s">
        <v>79</v>
      </c>
      <c r="E100" s="18" t="n">
        <v>14.9</v>
      </c>
      <c r="F100" s="16" t="s">
        <v>186</v>
      </c>
    </row>
    <row r="101" customFormat="false" ht="15" hidden="false" customHeight="false" outlineLevel="0" collapsed="false">
      <c r="A101" s="16" t="s">
        <v>242</v>
      </c>
      <c r="B101" s="15" t="n">
        <v>46174</v>
      </c>
      <c r="C101" s="16" t="s">
        <v>63</v>
      </c>
      <c r="D101" s="16" t="s">
        <v>44</v>
      </c>
      <c r="E101" s="18" t="n">
        <v>54.9</v>
      </c>
      <c r="F101" s="16" t="s">
        <v>186</v>
      </c>
    </row>
    <row r="102" customFormat="false" ht="15" hidden="false" customHeight="false" outlineLevel="0" collapsed="false">
      <c r="A102" s="16" t="s">
        <v>242</v>
      </c>
      <c r="B102" s="15" t="n">
        <v>46174</v>
      </c>
      <c r="C102" s="16" t="s">
        <v>63</v>
      </c>
      <c r="D102" s="16" t="s">
        <v>137</v>
      </c>
      <c r="E102" s="18" t="n">
        <v>32.9</v>
      </c>
      <c r="F102" s="16" t="s">
        <v>186</v>
      </c>
    </row>
    <row r="103" customFormat="false" ht="15" hidden="false" customHeight="false" outlineLevel="0" collapsed="false">
      <c r="A103" s="16" t="s">
        <v>242</v>
      </c>
      <c r="B103" s="15" t="n">
        <v>46174</v>
      </c>
      <c r="C103" s="16" t="s">
        <v>63</v>
      </c>
      <c r="D103" s="16" t="s">
        <v>94</v>
      </c>
      <c r="E103" s="18" t="n">
        <v>14.9</v>
      </c>
      <c r="F103" s="16" t="s">
        <v>186</v>
      </c>
    </row>
    <row r="104" customFormat="false" ht="15" hidden="false" customHeight="false" outlineLevel="0" collapsed="false">
      <c r="A104" s="16" t="s">
        <v>243</v>
      </c>
      <c r="B104" s="15" t="n">
        <v>46128</v>
      </c>
      <c r="C104" s="16" t="s">
        <v>63</v>
      </c>
      <c r="D104" s="16" t="s">
        <v>94</v>
      </c>
      <c r="E104" s="18" t="n">
        <v>14.9</v>
      </c>
      <c r="F104" s="16" t="s">
        <v>186</v>
      </c>
    </row>
    <row r="105" customFormat="false" ht="15" hidden="false" customHeight="false" outlineLevel="0" collapsed="false">
      <c r="A105" s="16" t="s">
        <v>243</v>
      </c>
      <c r="B105" s="15" t="n">
        <v>46128</v>
      </c>
      <c r="C105" s="16" t="s">
        <v>63</v>
      </c>
      <c r="D105" s="16" t="s">
        <v>144</v>
      </c>
      <c r="E105" s="18" t="n">
        <v>44.9</v>
      </c>
      <c r="F105" s="16" t="s">
        <v>186</v>
      </c>
    </row>
    <row r="106" customFormat="false" ht="15" hidden="false" customHeight="false" outlineLevel="0" collapsed="false">
      <c r="A106" s="16" t="s">
        <v>244</v>
      </c>
      <c r="B106" s="15" t="n">
        <v>46118</v>
      </c>
      <c r="C106" s="16" t="s">
        <v>63</v>
      </c>
      <c r="D106" s="16" t="s">
        <v>79</v>
      </c>
      <c r="E106" s="18" t="n">
        <v>14.9</v>
      </c>
      <c r="F106" s="16" t="s">
        <v>186</v>
      </c>
    </row>
    <row r="107" customFormat="false" ht="15" hidden="false" customHeight="false" outlineLevel="0" collapsed="false">
      <c r="A107" s="16" t="s">
        <v>244</v>
      </c>
      <c r="B107" s="15" t="n">
        <v>46118</v>
      </c>
      <c r="C107" s="16" t="s">
        <v>63</v>
      </c>
      <c r="D107" s="16" t="s">
        <v>94</v>
      </c>
      <c r="E107" s="18" t="n">
        <v>14.9</v>
      </c>
      <c r="F107" s="16" t="s">
        <v>186</v>
      </c>
    </row>
    <row r="108" customFormat="false" ht="15" hidden="false" customHeight="false" outlineLevel="0" collapsed="false">
      <c r="A108" s="16" t="s">
        <v>245</v>
      </c>
      <c r="B108" s="15" t="n">
        <v>46282</v>
      </c>
      <c r="C108" s="16" t="s">
        <v>115</v>
      </c>
      <c r="D108" s="16" t="s">
        <v>38</v>
      </c>
      <c r="E108" s="18" t="n">
        <v>38.9</v>
      </c>
      <c r="F108" s="16" t="s">
        <v>186</v>
      </c>
    </row>
    <row r="109" customFormat="false" ht="15" hidden="false" customHeight="false" outlineLevel="0" collapsed="false">
      <c r="A109" s="16" t="s">
        <v>246</v>
      </c>
      <c r="B109" s="15" t="n">
        <v>46223</v>
      </c>
      <c r="C109" s="16" t="s">
        <v>115</v>
      </c>
      <c r="D109" s="16" t="s">
        <v>146</v>
      </c>
      <c r="E109" s="18" t="n">
        <v>52.9</v>
      </c>
      <c r="F109" s="16" t="s">
        <v>186</v>
      </c>
    </row>
    <row r="110" customFormat="false" ht="15" hidden="false" customHeight="false" outlineLevel="0" collapsed="false">
      <c r="A110" s="16" t="s">
        <v>247</v>
      </c>
      <c r="B110" s="15" t="n">
        <v>46167</v>
      </c>
      <c r="C110" s="16" t="s">
        <v>115</v>
      </c>
      <c r="D110" s="16" t="s">
        <v>135</v>
      </c>
      <c r="E110" s="18" t="n">
        <v>79.9</v>
      </c>
      <c r="F110" s="16" t="s">
        <v>186</v>
      </c>
    </row>
    <row r="111" customFormat="false" ht="15" hidden="false" customHeight="false" outlineLevel="0" collapsed="false">
      <c r="A111" s="16" t="s">
        <v>248</v>
      </c>
      <c r="B111" s="15" t="n">
        <v>46166</v>
      </c>
      <c r="C111" s="16" t="s">
        <v>115</v>
      </c>
      <c r="D111" s="16" t="s">
        <v>75</v>
      </c>
      <c r="E111" s="18" t="n">
        <v>45.9</v>
      </c>
      <c r="F111" s="16" t="s">
        <v>186</v>
      </c>
    </row>
    <row r="112" customFormat="false" ht="15" hidden="false" customHeight="false" outlineLevel="0" collapsed="false">
      <c r="A112" s="16" t="s">
        <v>249</v>
      </c>
      <c r="B112" s="15" t="n">
        <v>46139</v>
      </c>
      <c r="C112" s="16" t="s">
        <v>115</v>
      </c>
      <c r="D112" s="16" t="s">
        <v>83</v>
      </c>
      <c r="E112" s="18" t="n">
        <v>22.9</v>
      </c>
      <c r="F112" s="16" t="s">
        <v>186</v>
      </c>
    </row>
    <row r="113" customFormat="false" ht="15" hidden="false" customHeight="false" outlineLevel="0" collapsed="false">
      <c r="A113" s="16" t="s">
        <v>250</v>
      </c>
      <c r="B113" s="15" t="n">
        <v>46232</v>
      </c>
      <c r="C113" s="16" t="s">
        <v>160</v>
      </c>
      <c r="D113" s="16" t="s">
        <v>127</v>
      </c>
      <c r="E113" s="18" t="n">
        <v>27.9</v>
      </c>
      <c r="F113" s="16" t="s">
        <v>186</v>
      </c>
    </row>
    <row r="114" customFormat="false" ht="15" hidden="false" customHeight="false" outlineLevel="0" collapsed="false">
      <c r="A114" s="16" t="s">
        <v>251</v>
      </c>
      <c r="B114" s="15" t="n">
        <v>46195</v>
      </c>
      <c r="C114" s="16" t="s">
        <v>160</v>
      </c>
      <c r="D114" s="16" t="s">
        <v>53</v>
      </c>
      <c r="E114" s="18" t="n">
        <v>24.9</v>
      </c>
      <c r="F114" s="16" t="s">
        <v>186</v>
      </c>
    </row>
    <row r="115" customFormat="false" ht="15" hidden="false" customHeight="false" outlineLevel="0" collapsed="false">
      <c r="A115" s="16" t="s">
        <v>251</v>
      </c>
      <c r="B115" s="15" t="n">
        <v>46195</v>
      </c>
      <c r="C115" s="16" t="s">
        <v>160</v>
      </c>
      <c r="D115" s="16" t="s">
        <v>83</v>
      </c>
      <c r="E115" s="18" t="n">
        <v>22.9</v>
      </c>
      <c r="F115" s="16" t="s">
        <v>186</v>
      </c>
    </row>
    <row r="116" customFormat="false" ht="15" hidden="false" customHeight="false" outlineLevel="0" collapsed="false">
      <c r="A116" s="16" t="s">
        <v>252</v>
      </c>
      <c r="B116" s="15" t="n">
        <v>46190</v>
      </c>
      <c r="C116" s="16" t="s">
        <v>160</v>
      </c>
      <c r="D116" s="16" t="s">
        <v>79</v>
      </c>
      <c r="E116" s="18" t="n">
        <v>14.9</v>
      </c>
      <c r="F116" s="16" t="s">
        <v>186</v>
      </c>
    </row>
    <row r="117" customFormat="false" ht="15" hidden="false" customHeight="false" outlineLevel="0" collapsed="false">
      <c r="A117" s="16" t="s">
        <v>253</v>
      </c>
      <c r="B117" s="15" t="n">
        <v>46125</v>
      </c>
      <c r="C117" s="16" t="s">
        <v>160</v>
      </c>
      <c r="D117" s="16" t="s">
        <v>79</v>
      </c>
      <c r="E117" s="18" t="n">
        <v>14.9</v>
      </c>
      <c r="F117" s="16" t="s">
        <v>186</v>
      </c>
    </row>
    <row r="118" customFormat="false" ht="15" hidden="false" customHeight="false" outlineLevel="0" collapsed="false">
      <c r="A118" s="16" t="s">
        <v>254</v>
      </c>
      <c r="B118" s="15" t="n">
        <v>46294</v>
      </c>
      <c r="C118" s="16" t="s">
        <v>97</v>
      </c>
      <c r="D118" s="16" t="s">
        <v>152</v>
      </c>
      <c r="E118" s="18" t="n">
        <v>29.9</v>
      </c>
      <c r="F118" s="16" t="s">
        <v>186</v>
      </c>
    </row>
    <row r="119" customFormat="false" ht="15" hidden="false" customHeight="false" outlineLevel="0" collapsed="false">
      <c r="A119" s="16" t="s">
        <v>254</v>
      </c>
      <c r="B119" s="15" t="n">
        <v>46294</v>
      </c>
      <c r="C119" s="16" t="s">
        <v>97</v>
      </c>
      <c r="D119" s="16" t="s">
        <v>146</v>
      </c>
      <c r="E119" s="18" t="n">
        <v>52.9</v>
      </c>
      <c r="F119" s="16" t="s">
        <v>186</v>
      </c>
    </row>
    <row r="120" customFormat="false" ht="15" hidden="false" customHeight="false" outlineLevel="0" collapsed="false">
      <c r="A120" s="16" t="s">
        <v>254</v>
      </c>
      <c r="B120" s="15" t="n">
        <v>46294</v>
      </c>
      <c r="C120" s="16" t="s">
        <v>97</v>
      </c>
      <c r="D120" s="16" t="s">
        <v>131</v>
      </c>
      <c r="E120" s="18" t="n">
        <v>39.9</v>
      </c>
      <c r="F120" s="16" t="s">
        <v>186</v>
      </c>
    </row>
    <row r="121" customFormat="false" ht="15" hidden="false" customHeight="false" outlineLevel="0" collapsed="false">
      <c r="A121" s="16" t="s">
        <v>255</v>
      </c>
      <c r="B121" s="15" t="n">
        <v>46280</v>
      </c>
      <c r="C121" s="16" t="s">
        <v>97</v>
      </c>
      <c r="D121" s="16" t="s">
        <v>88</v>
      </c>
      <c r="E121" s="18" t="n">
        <v>46.9</v>
      </c>
      <c r="F121" s="16" t="s">
        <v>186</v>
      </c>
    </row>
    <row r="122" customFormat="false" ht="15" hidden="false" customHeight="false" outlineLevel="0" collapsed="false">
      <c r="A122" s="16" t="s">
        <v>256</v>
      </c>
      <c r="B122" s="15" t="n">
        <v>46230</v>
      </c>
      <c r="C122" s="16" t="s">
        <v>97</v>
      </c>
      <c r="D122" s="16" t="s">
        <v>38</v>
      </c>
      <c r="E122" s="18" t="n">
        <v>38.9</v>
      </c>
      <c r="F122" s="16" t="s">
        <v>186</v>
      </c>
    </row>
    <row r="123" customFormat="false" ht="15" hidden="false" customHeight="false" outlineLevel="0" collapsed="false">
      <c r="A123" s="16" t="s">
        <v>257</v>
      </c>
      <c r="B123" s="15" t="n">
        <v>46190</v>
      </c>
      <c r="C123" s="16" t="s">
        <v>97</v>
      </c>
      <c r="D123" s="16" t="s">
        <v>101</v>
      </c>
      <c r="E123" s="18" t="n">
        <v>36.9</v>
      </c>
      <c r="F123" s="16" t="s">
        <v>186</v>
      </c>
    </row>
    <row r="124" customFormat="false" ht="15" hidden="false" customHeight="false" outlineLevel="0" collapsed="false">
      <c r="A124" s="16" t="s">
        <v>258</v>
      </c>
      <c r="B124" s="15" t="n">
        <v>46136</v>
      </c>
      <c r="C124" s="16" t="s">
        <v>46</v>
      </c>
      <c r="D124" s="16" t="s">
        <v>94</v>
      </c>
      <c r="E124" s="18" t="n">
        <v>14.9</v>
      </c>
      <c r="F124" s="16" t="s">
        <v>186</v>
      </c>
    </row>
    <row r="125" customFormat="false" ht="15" hidden="false" customHeight="false" outlineLevel="0" collapsed="false">
      <c r="A125" s="16" t="s">
        <v>258</v>
      </c>
      <c r="B125" s="15" t="n">
        <v>46136</v>
      </c>
      <c r="C125" s="16" t="s">
        <v>46</v>
      </c>
      <c r="D125" s="16" t="s">
        <v>79</v>
      </c>
      <c r="E125" s="18" t="n">
        <v>14.9</v>
      </c>
      <c r="F125" s="16" t="s">
        <v>186</v>
      </c>
    </row>
    <row r="126" customFormat="false" ht="15" hidden="false" customHeight="false" outlineLevel="0" collapsed="false">
      <c r="A126" s="16" t="s">
        <v>259</v>
      </c>
      <c r="B126" s="15" t="n">
        <v>46286</v>
      </c>
      <c r="C126" s="16" t="s">
        <v>73</v>
      </c>
      <c r="D126" s="16" t="s">
        <v>139</v>
      </c>
      <c r="E126" s="18" t="n">
        <v>34.9</v>
      </c>
      <c r="F126" s="16" t="s">
        <v>186</v>
      </c>
    </row>
    <row r="127" customFormat="false" ht="15" hidden="false" customHeight="false" outlineLevel="0" collapsed="false">
      <c r="A127" s="16" t="s">
        <v>260</v>
      </c>
      <c r="B127" s="15" t="n">
        <v>46270</v>
      </c>
      <c r="C127" s="16" t="s">
        <v>73</v>
      </c>
      <c r="D127" s="16" t="s">
        <v>101</v>
      </c>
      <c r="E127" s="18" t="n">
        <v>36.9</v>
      </c>
      <c r="F127" s="16" t="s">
        <v>186</v>
      </c>
    </row>
    <row r="128" customFormat="false" ht="15" hidden="false" customHeight="false" outlineLevel="0" collapsed="false">
      <c r="A128" s="16" t="s">
        <v>261</v>
      </c>
      <c r="B128" s="15" t="n">
        <v>46257</v>
      </c>
      <c r="C128" s="16" t="s">
        <v>73</v>
      </c>
      <c r="D128" s="16" t="s">
        <v>83</v>
      </c>
      <c r="E128" s="18" t="n">
        <v>22.9</v>
      </c>
      <c r="F128" s="16" t="s">
        <v>186</v>
      </c>
    </row>
    <row r="129" customFormat="false" ht="15" hidden="false" customHeight="false" outlineLevel="0" collapsed="false">
      <c r="A129" s="16" t="s">
        <v>262</v>
      </c>
      <c r="B129" s="15" t="n">
        <v>46231</v>
      </c>
      <c r="C129" s="16" t="s">
        <v>73</v>
      </c>
      <c r="D129" s="16" t="s">
        <v>135</v>
      </c>
      <c r="E129" s="18" t="n">
        <v>79.9</v>
      </c>
      <c r="F129" s="16" t="s">
        <v>186</v>
      </c>
    </row>
    <row r="130" customFormat="false" ht="15" hidden="false" customHeight="false" outlineLevel="0" collapsed="false">
      <c r="A130" s="16" t="s">
        <v>263</v>
      </c>
      <c r="B130" s="15" t="n">
        <v>46212</v>
      </c>
      <c r="C130" s="16" t="s">
        <v>99</v>
      </c>
      <c r="D130" s="16" t="s">
        <v>88</v>
      </c>
      <c r="E130" s="18" t="n">
        <v>46.9</v>
      </c>
      <c r="F130" s="16" t="s">
        <v>186</v>
      </c>
    </row>
    <row r="131" customFormat="false" ht="15" hidden="false" customHeight="false" outlineLevel="0" collapsed="false">
      <c r="A131" s="16" t="s">
        <v>264</v>
      </c>
      <c r="B131" s="15" t="n">
        <v>46129</v>
      </c>
      <c r="C131" s="16" t="s">
        <v>99</v>
      </c>
      <c r="D131" s="16" t="s">
        <v>144</v>
      </c>
      <c r="E131" s="18" t="n">
        <v>44.9</v>
      </c>
      <c r="F131" s="16" t="s">
        <v>186</v>
      </c>
    </row>
    <row r="132" customFormat="false" ht="15" hidden="false" customHeight="false" outlineLevel="0" collapsed="false">
      <c r="A132" s="16" t="s">
        <v>265</v>
      </c>
      <c r="B132" s="15" t="n">
        <v>46294</v>
      </c>
      <c r="C132" s="16" t="s">
        <v>55</v>
      </c>
      <c r="D132" s="16" t="s">
        <v>148</v>
      </c>
      <c r="E132" s="18" t="n">
        <v>64.9</v>
      </c>
      <c r="F132" s="16" t="s">
        <v>186</v>
      </c>
    </row>
    <row r="133" customFormat="false" ht="15" hidden="false" customHeight="false" outlineLevel="0" collapsed="false">
      <c r="A133" s="16" t="s">
        <v>265</v>
      </c>
      <c r="B133" s="15" t="n">
        <v>46294</v>
      </c>
      <c r="C133" s="16" t="s">
        <v>55</v>
      </c>
      <c r="D133" s="16" t="s">
        <v>113</v>
      </c>
      <c r="E133" s="18" t="n">
        <v>56.9</v>
      </c>
      <c r="F133" s="16" t="s">
        <v>186</v>
      </c>
    </row>
    <row r="134" customFormat="false" ht="15" hidden="false" customHeight="false" outlineLevel="0" collapsed="false">
      <c r="A134" s="16" t="s">
        <v>266</v>
      </c>
      <c r="B134" s="15" t="n">
        <v>46169</v>
      </c>
      <c r="C134" s="16" t="s">
        <v>55</v>
      </c>
      <c r="D134" s="16" t="s">
        <v>53</v>
      </c>
      <c r="E134" s="18" t="n">
        <v>24.9</v>
      </c>
      <c r="F134" s="16" t="s">
        <v>186</v>
      </c>
    </row>
    <row r="135" customFormat="false" ht="15" hidden="false" customHeight="false" outlineLevel="0" collapsed="false">
      <c r="A135" s="16" t="s">
        <v>266</v>
      </c>
      <c r="B135" s="15" t="n">
        <v>46169</v>
      </c>
      <c r="C135" s="16" t="s">
        <v>55</v>
      </c>
      <c r="D135" s="16" t="s">
        <v>83</v>
      </c>
      <c r="E135" s="18" t="n">
        <v>22.9</v>
      </c>
      <c r="F135" s="16" t="s">
        <v>186</v>
      </c>
    </row>
    <row r="136" customFormat="false" ht="15" hidden="false" customHeight="false" outlineLevel="0" collapsed="false">
      <c r="A136" s="16" t="s">
        <v>267</v>
      </c>
      <c r="B136" s="15" t="n">
        <v>46220</v>
      </c>
      <c r="C136" s="16" t="s">
        <v>92</v>
      </c>
      <c r="D136" s="16" t="s">
        <v>94</v>
      </c>
      <c r="E136" s="18" t="n">
        <v>14.9</v>
      </c>
      <c r="F136" s="16" t="s">
        <v>186</v>
      </c>
    </row>
    <row r="137" customFormat="false" ht="15" hidden="false" customHeight="false" outlineLevel="0" collapsed="false">
      <c r="A137" s="16" t="s">
        <v>267</v>
      </c>
      <c r="B137" s="15" t="n">
        <v>46220</v>
      </c>
      <c r="C137" s="16" t="s">
        <v>92</v>
      </c>
      <c r="D137" s="16" t="s">
        <v>79</v>
      </c>
      <c r="E137" s="18" t="n">
        <v>14.9</v>
      </c>
      <c r="F137" s="16" t="s">
        <v>186</v>
      </c>
    </row>
    <row r="138" customFormat="false" ht="15" hidden="false" customHeight="false" outlineLevel="0" collapsed="false">
      <c r="A138" s="16" t="s">
        <v>267</v>
      </c>
      <c r="B138" s="15" t="n">
        <v>46220</v>
      </c>
      <c r="C138" s="16" t="s">
        <v>92</v>
      </c>
      <c r="D138" s="16" t="s">
        <v>127</v>
      </c>
      <c r="E138" s="18" t="n">
        <v>27.9</v>
      </c>
      <c r="F138" s="16" t="s">
        <v>186</v>
      </c>
    </row>
    <row r="139" customFormat="false" ht="15" hidden="false" customHeight="false" outlineLevel="0" collapsed="false">
      <c r="A139" s="16" t="s">
        <v>268</v>
      </c>
      <c r="B139" s="15" t="n">
        <v>46198</v>
      </c>
      <c r="C139" s="16" t="s">
        <v>92</v>
      </c>
      <c r="D139" s="16" t="s">
        <v>94</v>
      </c>
      <c r="E139" s="18" t="n">
        <v>14.9</v>
      </c>
      <c r="F139" s="16" t="s">
        <v>186</v>
      </c>
    </row>
    <row r="140" customFormat="false" ht="15" hidden="false" customHeight="false" outlineLevel="0" collapsed="false">
      <c r="A140" s="16" t="s">
        <v>269</v>
      </c>
      <c r="B140" s="15" t="n">
        <v>46172</v>
      </c>
      <c r="C140" s="16" t="s">
        <v>92</v>
      </c>
      <c r="D140" s="16" t="s">
        <v>144</v>
      </c>
      <c r="E140" s="18" t="n">
        <v>44.9</v>
      </c>
      <c r="F140" s="16" t="s">
        <v>186</v>
      </c>
    </row>
    <row r="141" customFormat="false" ht="15" hidden="false" customHeight="false" outlineLevel="0" collapsed="false">
      <c r="A141" s="16" t="s">
        <v>269</v>
      </c>
      <c r="B141" s="15" t="n">
        <v>46172</v>
      </c>
      <c r="C141" s="16" t="s">
        <v>92</v>
      </c>
      <c r="D141" s="16" t="s">
        <v>79</v>
      </c>
      <c r="E141" s="18" t="n">
        <v>14.9</v>
      </c>
      <c r="F141" s="16" t="s">
        <v>186</v>
      </c>
    </row>
    <row r="142" customFormat="false" ht="15" hidden="false" customHeight="false" outlineLevel="0" collapsed="false">
      <c r="A142" s="16" t="s">
        <v>270</v>
      </c>
      <c r="B142" s="15" t="n">
        <v>46169</v>
      </c>
      <c r="C142" s="16" t="s">
        <v>92</v>
      </c>
      <c r="D142" s="16" t="s">
        <v>79</v>
      </c>
      <c r="E142" s="18" t="n">
        <v>14.9</v>
      </c>
      <c r="F142" s="16" t="s">
        <v>186</v>
      </c>
    </row>
    <row r="143" customFormat="false" ht="15" hidden="false" customHeight="false" outlineLevel="0" collapsed="false">
      <c r="A143" s="16" t="s">
        <v>271</v>
      </c>
      <c r="B143" s="15" t="n">
        <v>46159</v>
      </c>
      <c r="C143" s="16" t="s">
        <v>92</v>
      </c>
      <c r="D143" s="16" t="s">
        <v>144</v>
      </c>
      <c r="E143" s="18" t="n">
        <v>44.9</v>
      </c>
      <c r="F143" s="16" t="s">
        <v>186</v>
      </c>
    </row>
    <row r="144" customFormat="false" ht="15" hidden="false" customHeight="false" outlineLevel="0" collapsed="false">
      <c r="A144" s="16" t="s">
        <v>272</v>
      </c>
      <c r="B144" s="15" t="n">
        <v>46130</v>
      </c>
      <c r="C144" s="16" t="s">
        <v>92</v>
      </c>
      <c r="D144" s="16" t="s">
        <v>79</v>
      </c>
      <c r="E144" s="18" t="n">
        <v>14.9</v>
      </c>
      <c r="F144" s="16" t="s">
        <v>186</v>
      </c>
    </row>
    <row r="145" customFormat="false" ht="15" hidden="false" customHeight="false" outlineLevel="0" collapsed="false">
      <c r="A145" s="16" t="s">
        <v>272</v>
      </c>
      <c r="B145" s="15" t="n">
        <v>46130</v>
      </c>
      <c r="C145" s="16" t="s">
        <v>92</v>
      </c>
      <c r="D145" s="16" t="s">
        <v>144</v>
      </c>
      <c r="E145" s="18" t="n">
        <v>44.9</v>
      </c>
      <c r="F145" s="16" t="s">
        <v>186</v>
      </c>
    </row>
    <row r="146" customFormat="false" ht="15" hidden="false" customHeight="false" outlineLevel="0" collapsed="false">
      <c r="A146" s="16" t="s">
        <v>273</v>
      </c>
      <c r="B146" s="15" t="n">
        <v>46201</v>
      </c>
      <c r="C146" s="16" t="s">
        <v>81</v>
      </c>
      <c r="D146" s="16" t="s">
        <v>133</v>
      </c>
      <c r="E146" s="18" t="n">
        <v>34.9</v>
      </c>
      <c r="F146" s="16" t="s">
        <v>186</v>
      </c>
    </row>
    <row r="147" customFormat="false" ht="15" hidden="false" customHeight="false" outlineLevel="0" collapsed="false">
      <c r="A147" s="16" t="s">
        <v>273</v>
      </c>
      <c r="B147" s="15" t="n">
        <v>46201</v>
      </c>
      <c r="C147" s="16" t="s">
        <v>81</v>
      </c>
      <c r="D147" s="16" t="s">
        <v>38</v>
      </c>
      <c r="E147" s="18" t="n">
        <v>38.9</v>
      </c>
      <c r="F147" s="16" t="s">
        <v>186</v>
      </c>
    </row>
    <row r="148" customFormat="false" ht="15" hidden="false" customHeight="false" outlineLevel="0" collapsed="false">
      <c r="A148" s="16" t="s">
        <v>273</v>
      </c>
      <c r="B148" s="15" t="n">
        <v>46201</v>
      </c>
      <c r="C148" s="16" t="s">
        <v>81</v>
      </c>
      <c r="D148" s="16" t="s">
        <v>146</v>
      </c>
      <c r="E148" s="18" t="n">
        <v>52.9</v>
      </c>
      <c r="F148" s="16" t="s">
        <v>186</v>
      </c>
    </row>
    <row r="149" customFormat="false" ht="15" hidden="false" customHeight="false" outlineLevel="0" collapsed="false">
      <c r="A149" s="16" t="s">
        <v>274</v>
      </c>
      <c r="B149" s="15" t="n">
        <v>46169</v>
      </c>
      <c r="C149" s="16" t="s">
        <v>81</v>
      </c>
      <c r="D149" s="16" t="s">
        <v>83</v>
      </c>
      <c r="E149" s="18" t="n">
        <v>22.9</v>
      </c>
      <c r="F149" s="16" t="s">
        <v>186</v>
      </c>
    </row>
    <row r="150" customFormat="false" ht="15" hidden="false" customHeight="false" outlineLevel="0" collapsed="false">
      <c r="A150" s="16" t="s">
        <v>274</v>
      </c>
      <c r="B150" s="15" t="n">
        <v>46169</v>
      </c>
      <c r="C150" s="16" t="s">
        <v>81</v>
      </c>
      <c r="D150" s="16" t="s">
        <v>75</v>
      </c>
      <c r="E150" s="18" t="n">
        <v>45.9</v>
      </c>
      <c r="F150" s="16" t="s">
        <v>186</v>
      </c>
    </row>
    <row r="151" customFormat="false" ht="15" hidden="false" customHeight="false" outlineLevel="0" collapsed="false">
      <c r="A151" s="16" t="s">
        <v>274</v>
      </c>
      <c r="B151" s="15" t="n">
        <v>46169</v>
      </c>
      <c r="C151" s="16" t="s">
        <v>81</v>
      </c>
      <c r="D151" s="16" t="s">
        <v>135</v>
      </c>
      <c r="E151" s="18" t="n">
        <v>79.9</v>
      </c>
      <c r="F151" s="16" t="s">
        <v>186</v>
      </c>
    </row>
    <row r="152" customFormat="false" ht="15" hidden="false" customHeight="false" outlineLevel="0" collapsed="false">
      <c r="A152" s="16" t="s">
        <v>275</v>
      </c>
      <c r="B152" s="15" t="n">
        <v>46128</v>
      </c>
      <c r="C152" s="16" t="s">
        <v>81</v>
      </c>
      <c r="D152" s="16" t="s">
        <v>135</v>
      </c>
      <c r="E152" s="18" t="n">
        <v>79.9</v>
      </c>
      <c r="F152" s="16" t="s">
        <v>186</v>
      </c>
    </row>
    <row r="153" customFormat="false" ht="15" hidden="false" customHeight="false" outlineLevel="0" collapsed="false">
      <c r="A153" s="16" t="s">
        <v>276</v>
      </c>
      <c r="B153" s="15" t="n">
        <v>46298</v>
      </c>
      <c r="C153" s="16" t="s">
        <v>119</v>
      </c>
      <c r="D153" s="16" t="s">
        <v>66</v>
      </c>
      <c r="E153" s="18" t="n">
        <v>49.9</v>
      </c>
      <c r="F153" s="16" t="s">
        <v>186</v>
      </c>
    </row>
    <row r="154" customFormat="false" ht="15" hidden="false" customHeight="false" outlineLevel="0" collapsed="false">
      <c r="A154" s="16" t="s">
        <v>276</v>
      </c>
      <c r="B154" s="15" t="n">
        <v>46298</v>
      </c>
      <c r="C154" s="16" t="s">
        <v>119</v>
      </c>
      <c r="D154" s="16" t="s">
        <v>79</v>
      </c>
      <c r="E154" s="18" t="n">
        <v>14.9</v>
      </c>
      <c r="F154" s="16" t="s">
        <v>186</v>
      </c>
    </row>
    <row r="155" customFormat="false" ht="15" hidden="false" customHeight="false" outlineLevel="0" collapsed="false">
      <c r="A155" s="16" t="s">
        <v>277</v>
      </c>
      <c r="B155" s="15" t="n">
        <v>46231</v>
      </c>
      <c r="C155" s="16" t="s">
        <v>119</v>
      </c>
      <c r="D155" s="16" t="s">
        <v>53</v>
      </c>
      <c r="E155" s="18" t="n">
        <v>24.9</v>
      </c>
      <c r="F155" s="16" t="s">
        <v>186</v>
      </c>
    </row>
    <row r="156" customFormat="false" ht="15" hidden="false" customHeight="false" outlineLevel="0" collapsed="false">
      <c r="A156" s="16" t="s">
        <v>278</v>
      </c>
      <c r="B156" s="15" t="n">
        <v>46214</v>
      </c>
      <c r="C156" s="16" t="s">
        <v>119</v>
      </c>
      <c r="D156" s="16" t="s">
        <v>88</v>
      </c>
      <c r="E156" s="18" t="n">
        <v>46.9</v>
      </c>
      <c r="F156" s="16" t="s">
        <v>186</v>
      </c>
    </row>
    <row r="157" customFormat="false" ht="15" hidden="false" customHeight="false" outlineLevel="0" collapsed="false">
      <c r="A157" s="16" t="s">
        <v>279</v>
      </c>
      <c r="B157" s="15" t="n">
        <v>46205</v>
      </c>
      <c r="C157" s="16" t="s">
        <v>119</v>
      </c>
      <c r="D157" s="16" t="s">
        <v>137</v>
      </c>
      <c r="E157" s="18" t="n">
        <v>32.9</v>
      </c>
      <c r="F157" s="16" t="s">
        <v>186</v>
      </c>
    </row>
    <row r="158" customFormat="false" ht="15" hidden="false" customHeight="false" outlineLevel="0" collapsed="false">
      <c r="A158" s="16" t="s">
        <v>280</v>
      </c>
      <c r="B158" s="15" t="n">
        <v>46184</v>
      </c>
      <c r="C158" s="16" t="s">
        <v>119</v>
      </c>
      <c r="D158" s="16" t="s">
        <v>53</v>
      </c>
      <c r="E158" s="18" t="n">
        <v>24.9</v>
      </c>
      <c r="F158" s="16" t="s">
        <v>186</v>
      </c>
    </row>
    <row r="159" customFormat="false" ht="15" hidden="false" customHeight="false" outlineLevel="0" collapsed="false">
      <c r="A159" s="16" t="s">
        <v>281</v>
      </c>
      <c r="B159" s="15" t="n">
        <v>46151</v>
      </c>
      <c r="C159" s="16" t="s">
        <v>282</v>
      </c>
      <c r="D159" s="16" t="s">
        <v>83</v>
      </c>
      <c r="E159" s="18" t="n">
        <v>22.9</v>
      </c>
      <c r="F159" s="16" t="s">
        <v>186</v>
      </c>
    </row>
    <row r="160" customFormat="false" ht="15" hidden="false" customHeight="false" outlineLevel="0" collapsed="false">
      <c r="A160" s="16" t="s">
        <v>281</v>
      </c>
      <c r="B160" s="15" t="n">
        <v>46151</v>
      </c>
      <c r="C160" s="16" t="s">
        <v>282</v>
      </c>
      <c r="D160" s="16" t="s">
        <v>75</v>
      </c>
      <c r="E160" s="18" t="n">
        <v>45.9</v>
      </c>
      <c r="F160" s="16" t="s">
        <v>186</v>
      </c>
    </row>
    <row r="161" customFormat="false" ht="15" hidden="false" customHeight="false" outlineLevel="0" collapsed="false">
      <c r="A161" s="16" t="s">
        <v>283</v>
      </c>
      <c r="B161" s="15" t="n">
        <v>46221</v>
      </c>
      <c r="C161" s="16" t="s">
        <v>111</v>
      </c>
      <c r="D161" s="16" t="s">
        <v>94</v>
      </c>
      <c r="E161" s="18" t="n">
        <v>14.9</v>
      </c>
      <c r="F161" s="16" t="s">
        <v>186</v>
      </c>
    </row>
    <row r="162" customFormat="false" ht="15" hidden="false" customHeight="false" outlineLevel="0" collapsed="false">
      <c r="A162" s="16" t="s">
        <v>284</v>
      </c>
      <c r="B162" s="15" t="n">
        <v>46199</v>
      </c>
      <c r="C162" s="16" t="s">
        <v>111</v>
      </c>
      <c r="D162" s="16" t="s">
        <v>137</v>
      </c>
      <c r="E162" s="18" t="n">
        <v>32.9</v>
      </c>
      <c r="F162" s="16" t="s">
        <v>186</v>
      </c>
    </row>
    <row r="163" customFormat="false" ht="15" hidden="false" customHeight="false" outlineLevel="0" collapsed="false">
      <c r="A163" s="16" t="s">
        <v>284</v>
      </c>
      <c r="B163" s="15" t="n">
        <v>46199</v>
      </c>
      <c r="C163" s="16" t="s">
        <v>111</v>
      </c>
      <c r="D163" s="16" t="s">
        <v>44</v>
      </c>
      <c r="E163" s="18" t="n">
        <v>54.9</v>
      </c>
      <c r="F163" s="16" t="s">
        <v>186</v>
      </c>
    </row>
    <row r="164" customFormat="false" ht="15" hidden="false" customHeight="false" outlineLevel="0" collapsed="false">
      <c r="A164" s="16" t="s">
        <v>285</v>
      </c>
      <c r="B164" s="15" t="n">
        <v>46155</v>
      </c>
      <c r="C164" s="16" t="s">
        <v>111</v>
      </c>
      <c r="D164" s="16" t="s">
        <v>94</v>
      </c>
      <c r="E164" s="18" t="n">
        <v>14.9</v>
      </c>
      <c r="F164" s="16" t="s">
        <v>186</v>
      </c>
    </row>
    <row r="165" customFormat="false" ht="15" hidden="false" customHeight="false" outlineLevel="0" collapsed="false">
      <c r="A165" s="16" t="s">
        <v>286</v>
      </c>
      <c r="B165" s="15" t="n">
        <v>46201</v>
      </c>
      <c r="C165" s="16" t="s">
        <v>35</v>
      </c>
      <c r="D165" s="16" t="s">
        <v>101</v>
      </c>
      <c r="E165" s="18" t="n">
        <v>36.9</v>
      </c>
      <c r="F165" s="16" t="s">
        <v>186</v>
      </c>
    </row>
    <row r="166" customFormat="false" ht="15" hidden="false" customHeight="false" outlineLevel="0" collapsed="false">
      <c r="A166" s="16" t="s">
        <v>287</v>
      </c>
      <c r="B166" s="15" t="n">
        <v>46163</v>
      </c>
      <c r="C166" s="16" t="s">
        <v>35</v>
      </c>
      <c r="D166" s="16" t="s">
        <v>83</v>
      </c>
      <c r="E166" s="18" t="n">
        <v>22.9</v>
      </c>
      <c r="F166" s="16" t="s">
        <v>186</v>
      </c>
    </row>
    <row r="167" customFormat="false" ht="15" hidden="false" customHeight="false" outlineLevel="0" collapsed="false">
      <c r="A167" s="16" t="s">
        <v>288</v>
      </c>
      <c r="B167" s="15" t="n">
        <v>46256</v>
      </c>
      <c r="C167" s="16" t="s">
        <v>90</v>
      </c>
      <c r="D167" s="16" t="s">
        <v>66</v>
      </c>
      <c r="E167" s="18" t="n">
        <v>49.9</v>
      </c>
      <c r="F167" s="16" t="s">
        <v>186</v>
      </c>
    </row>
    <row r="168" customFormat="false" ht="15" hidden="false" customHeight="false" outlineLevel="0" collapsed="false">
      <c r="A168" s="16" t="s">
        <v>288</v>
      </c>
      <c r="B168" s="15" t="n">
        <v>46256</v>
      </c>
      <c r="C168" s="16" t="s">
        <v>90</v>
      </c>
      <c r="D168" s="16" t="s">
        <v>79</v>
      </c>
      <c r="E168" s="18" t="n">
        <v>14.9</v>
      </c>
      <c r="F168" s="16" t="s">
        <v>186</v>
      </c>
    </row>
    <row r="169" customFormat="false" ht="15" hidden="false" customHeight="false" outlineLevel="0" collapsed="false">
      <c r="A169" s="16" t="s">
        <v>288</v>
      </c>
      <c r="B169" s="15" t="n">
        <v>46256</v>
      </c>
      <c r="C169" s="16" t="s">
        <v>90</v>
      </c>
      <c r="D169" s="16" t="s">
        <v>113</v>
      </c>
      <c r="E169" s="18" t="n">
        <v>56.9</v>
      </c>
      <c r="F169" s="16" t="s">
        <v>186</v>
      </c>
    </row>
    <row r="170" customFormat="false" ht="15" hidden="false" customHeight="false" outlineLevel="0" collapsed="false">
      <c r="A170" s="16" t="s">
        <v>289</v>
      </c>
      <c r="B170" s="15" t="n">
        <v>46148</v>
      </c>
      <c r="C170" s="16" t="s">
        <v>121</v>
      </c>
      <c r="D170" s="16" t="s">
        <v>83</v>
      </c>
      <c r="E170" s="18" t="n">
        <v>22.9</v>
      </c>
      <c r="F170" s="16" t="s">
        <v>186</v>
      </c>
    </row>
    <row r="171" customFormat="false" ht="15" hidden="false" customHeight="false" outlineLevel="0" collapsed="false">
      <c r="A171" s="16" t="s">
        <v>290</v>
      </c>
      <c r="B171" s="15" t="n">
        <v>46245</v>
      </c>
      <c r="C171" s="16" t="s">
        <v>35</v>
      </c>
      <c r="D171" s="16" t="s">
        <v>38</v>
      </c>
      <c r="E171" s="18" t="n">
        <v>38.9</v>
      </c>
      <c r="F171" s="16" t="s">
        <v>291</v>
      </c>
    </row>
    <row r="172" customFormat="false" ht="15" hidden="false" customHeight="false" outlineLevel="0" collapsed="false">
      <c r="A172" s="16" t="s">
        <v>292</v>
      </c>
      <c r="B172" s="15" t="n">
        <v>46245</v>
      </c>
      <c r="C172" s="16" t="s">
        <v>41</v>
      </c>
      <c r="D172" s="16" t="s">
        <v>44</v>
      </c>
      <c r="E172" s="18" t="n">
        <v>54.9</v>
      </c>
      <c r="F172" s="16" t="s">
        <v>291</v>
      </c>
    </row>
    <row r="173" customFormat="false" ht="15" hidden="false" customHeight="false" outlineLevel="0" collapsed="false">
      <c r="A173" s="16" t="s">
        <v>293</v>
      </c>
      <c r="B173" s="15" t="n">
        <v>46246</v>
      </c>
      <c r="C173" s="16" t="s">
        <v>51</v>
      </c>
      <c r="D173" s="16" t="s">
        <v>53</v>
      </c>
      <c r="E173" s="18" t="n">
        <v>24.9</v>
      </c>
      <c r="F173" s="16" t="s">
        <v>291</v>
      </c>
    </row>
    <row r="174" customFormat="false" ht="15" hidden="false" customHeight="false" outlineLevel="0" collapsed="false">
      <c r="A174" s="16" t="s">
        <v>294</v>
      </c>
      <c r="B174" s="15" t="n">
        <v>46248</v>
      </c>
      <c r="C174" s="16" t="s">
        <v>63</v>
      </c>
      <c r="D174" s="16" t="s">
        <v>66</v>
      </c>
      <c r="E174" s="18" t="n">
        <v>49.9</v>
      </c>
      <c r="F174" s="16" t="s">
        <v>291</v>
      </c>
    </row>
    <row r="175" customFormat="false" ht="15" hidden="false" customHeight="false" outlineLevel="0" collapsed="false">
      <c r="A175" s="16" t="s">
        <v>295</v>
      </c>
      <c r="B175" s="15" t="n">
        <v>46251</v>
      </c>
      <c r="C175" s="16" t="s">
        <v>81</v>
      </c>
      <c r="D175" s="16" t="s">
        <v>83</v>
      </c>
      <c r="E175" s="18" t="n">
        <v>22.9</v>
      </c>
      <c r="F175" s="16" t="s">
        <v>291</v>
      </c>
    </row>
    <row r="176" customFormat="false" ht="15" hidden="false" customHeight="false" outlineLevel="0" collapsed="false">
      <c r="A176" s="16" t="s">
        <v>296</v>
      </c>
      <c r="B176" s="15" t="n">
        <v>46250</v>
      </c>
      <c r="C176" s="16" t="s">
        <v>85</v>
      </c>
      <c r="D176" s="16" t="s">
        <v>88</v>
      </c>
      <c r="E176" s="18" t="n">
        <v>46.9</v>
      </c>
      <c r="F176" s="16" t="s">
        <v>291</v>
      </c>
    </row>
    <row r="177" customFormat="false" ht="15" hidden="false" customHeight="false" outlineLevel="0" collapsed="false">
      <c r="A177" s="16" t="s">
        <v>297</v>
      </c>
      <c r="B177" s="15" t="n">
        <v>46254</v>
      </c>
      <c r="C177" s="16" t="s">
        <v>95</v>
      </c>
      <c r="D177" s="16" t="s">
        <v>48</v>
      </c>
      <c r="E177" s="18" t="n">
        <v>32.9</v>
      </c>
      <c r="F177" s="16" t="s">
        <v>291</v>
      </c>
    </row>
    <row r="178" customFormat="false" ht="15" hidden="false" customHeight="false" outlineLevel="0" collapsed="false">
      <c r="A178" s="16" t="s">
        <v>298</v>
      </c>
      <c r="B178" s="15" t="n">
        <v>46257</v>
      </c>
      <c r="C178" s="16" t="s">
        <v>109</v>
      </c>
      <c r="D178" s="16" t="s">
        <v>53</v>
      </c>
      <c r="E178" s="18" t="n">
        <v>24.9</v>
      </c>
      <c r="F178" s="16" t="s">
        <v>291</v>
      </c>
    </row>
    <row r="179" customFormat="false" ht="15" hidden="false" customHeight="false" outlineLevel="0" collapsed="false">
      <c r="A179" s="16" t="s">
        <v>299</v>
      </c>
      <c r="B179" s="15" t="n">
        <v>46256</v>
      </c>
      <c r="C179" s="16" t="s">
        <v>111</v>
      </c>
      <c r="D179" s="16" t="s">
        <v>113</v>
      </c>
      <c r="E179" s="18" t="n">
        <v>56.9</v>
      </c>
      <c r="F179" s="16" t="s">
        <v>291</v>
      </c>
    </row>
    <row r="180" customFormat="false" ht="15" hidden="false" customHeight="false" outlineLevel="0" collapsed="false">
      <c r="A180" s="16" t="s">
        <v>300</v>
      </c>
      <c r="B180" s="15" t="n">
        <v>46261</v>
      </c>
      <c r="C180" s="16" t="s">
        <v>117</v>
      </c>
      <c r="D180" s="16" t="s">
        <v>113</v>
      </c>
      <c r="E180" s="18" t="n">
        <v>56.9</v>
      </c>
      <c r="F180" s="16" t="s">
        <v>291</v>
      </c>
    </row>
    <row r="181" customFormat="false" ht="15" hidden="false" customHeight="false" outlineLevel="0" collapsed="false">
      <c r="A181" s="16" t="s">
        <v>301</v>
      </c>
      <c r="B181" s="15" t="n">
        <v>46262</v>
      </c>
      <c r="C181" s="16" t="s">
        <v>125</v>
      </c>
      <c r="D181" s="16" t="s">
        <v>127</v>
      </c>
      <c r="E181" s="18" t="n">
        <v>27.9</v>
      </c>
      <c r="F181" s="16" t="s">
        <v>291</v>
      </c>
    </row>
    <row r="182" customFormat="false" ht="15" hidden="false" customHeight="false" outlineLevel="0" collapsed="false">
      <c r="A182" s="16" t="s">
        <v>302</v>
      </c>
      <c r="B182" s="15" t="n">
        <v>46262</v>
      </c>
      <c r="C182" s="16" t="s">
        <v>59</v>
      </c>
      <c r="D182" s="16" t="s">
        <v>61</v>
      </c>
      <c r="E182" s="18" t="n">
        <v>19.9</v>
      </c>
      <c r="F182" s="16" t="s">
        <v>291</v>
      </c>
    </row>
    <row r="183" customFormat="false" ht="15" hidden="false" customHeight="false" outlineLevel="0" collapsed="false">
      <c r="A183" s="16" t="s">
        <v>303</v>
      </c>
      <c r="B183" s="15" t="n">
        <v>46266</v>
      </c>
      <c r="C183" s="16" t="s">
        <v>63</v>
      </c>
      <c r="D183" s="16" t="s">
        <v>137</v>
      </c>
      <c r="E183" s="18" t="n">
        <v>32.9</v>
      </c>
      <c r="F183" s="16" t="s">
        <v>291</v>
      </c>
    </row>
    <row r="184" customFormat="false" ht="15" hidden="false" customHeight="false" outlineLevel="0" collapsed="false">
      <c r="A184" s="16" t="s">
        <v>304</v>
      </c>
      <c r="B184" s="15" t="n">
        <v>46267</v>
      </c>
      <c r="C184" s="16" t="s">
        <v>77</v>
      </c>
      <c r="D184" s="16" t="s">
        <v>79</v>
      </c>
      <c r="E184" s="18" t="n">
        <v>14.9</v>
      </c>
      <c r="F184" s="16" t="s">
        <v>291</v>
      </c>
    </row>
    <row r="185" customFormat="false" ht="15" hidden="false" customHeight="false" outlineLevel="0" collapsed="false">
      <c r="A185" s="16" t="s">
        <v>305</v>
      </c>
      <c r="B185" s="15" t="n">
        <v>46267</v>
      </c>
      <c r="C185" s="16" t="s">
        <v>90</v>
      </c>
      <c r="D185" s="16" t="s">
        <v>113</v>
      </c>
      <c r="E185" s="18" t="n">
        <v>56.9</v>
      </c>
      <c r="F185" s="16" t="s">
        <v>291</v>
      </c>
    </row>
    <row r="186" customFormat="false" ht="15" hidden="false" customHeight="false" outlineLevel="0" collapsed="false">
      <c r="A186" s="16" t="s">
        <v>306</v>
      </c>
      <c r="B186" s="15" t="n">
        <v>46272</v>
      </c>
      <c r="C186" s="16" t="s">
        <v>107</v>
      </c>
      <c r="D186" s="16" t="s">
        <v>53</v>
      </c>
      <c r="E186" s="18" t="n">
        <v>24.9</v>
      </c>
      <c r="F186" s="16" t="s">
        <v>291</v>
      </c>
    </row>
    <row r="187" customFormat="false" ht="15" hidden="false" customHeight="false" outlineLevel="0" collapsed="false">
      <c r="A187" s="16" t="s">
        <v>307</v>
      </c>
      <c r="B187" s="15" t="n">
        <v>46274</v>
      </c>
      <c r="C187" s="16" t="s">
        <v>111</v>
      </c>
      <c r="D187" s="16" t="s">
        <v>137</v>
      </c>
      <c r="E187" s="18" t="n">
        <v>32.9</v>
      </c>
      <c r="F187" s="16" t="s">
        <v>291</v>
      </c>
    </row>
    <row r="188" customFormat="false" ht="15" hidden="false" customHeight="false" outlineLevel="0" collapsed="false">
      <c r="A188" s="16" t="s">
        <v>308</v>
      </c>
      <c r="B188" s="15" t="n">
        <v>46277</v>
      </c>
      <c r="C188" s="16" t="s">
        <v>129</v>
      </c>
      <c r="D188" s="16" t="s">
        <v>131</v>
      </c>
      <c r="E188" s="18" t="n">
        <v>39.9</v>
      </c>
      <c r="F188" s="16" t="s">
        <v>291</v>
      </c>
    </row>
    <row r="189" customFormat="false" ht="15" hidden="false" customHeight="false" outlineLevel="0" collapsed="false">
      <c r="A189" s="16" t="s">
        <v>309</v>
      </c>
      <c r="B189" s="15" t="n">
        <v>46279</v>
      </c>
      <c r="C189" s="16" t="s">
        <v>123</v>
      </c>
      <c r="D189" s="16" t="s">
        <v>61</v>
      </c>
      <c r="E189" s="18" t="n">
        <v>19.9</v>
      </c>
      <c r="F189" s="16" t="s">
        <v>291</v>
      </c>
    </row>
    <row r="190" customFormat="false" ht="15" hidden="false" customHeight="false" outlineLevel="0" collapsed="false">
      <c r="A190" s="16" t="s">
        <v>310</v>
      </c>
      <c r="B190" s="15" t="n">
        <v>46279</v>
      </c>
      <c r="C190" s="16" t="s">
        <v>59</v>
      </c>
      <c r="D190" s="16" t="s">
        <v>88</v>
      </c>
      <c r="E190" s="18" t="n">
        <v>46.9</v>
      </c>
      <c r="F190" s="16" t="s">
        <v>291</v>
      </c>
    </row>
    <row r="191" customFormat="false" ht="15" hidden="false" customHeight="false" outlineLevel="0" collapsed="false">
      <c r="A191" s="16" t="s">
        <v>311</v>
      </c>
      <c r="B191" s="15" t="n">
        <v>46278</v>
      </c>
      <c r="C191" s="16" t="s">
        <v>68</v>
      </c>
      <c r="D191" s="16" t="s">
        <v>88</v>
      </c>
      <c r="E191" s="18" t="n">
        <v>46.9</v>
      </c>
      <c r="F191" s="16" t="s">
        <v>291</v>
      </c>
    </row>
    <row r="192" customFormat="false" ht="15" hidden="false" customHeight="false" outlineLevel="0" collapsed="false">
      <c r="A192" s="16" t="s">
        <v>312</v>
      </c>
      <c r="B192" s="15" t="n">
        <v>46280</v>
      </c>
      <c r="C192" s="16" t="s">
        <v>73</v>
      </c>
      <c r="D192" s="16" t="s">
        <v>135</v>
      </c>
      <c r="E192" s="18" t="n">
        <v>79.9</v>
      </c>
      <c r="F192" s="16" t="s">
        <v>291</v>
      </c>
    </row>
    <row r="193" customFormat="false" ht="15" hidden="false" customHeight="false" outlineLevel="0" collapsed="false">
      <c r="A193" s="16" t="s">
        <v>313</v>
      </c>
      <c r="B193" s="15" t="n">
        <v>46281</v>
      </c>
      <c r="C193" s="16" t="s">
        <v>90</v>
      </c>
      <c r="D193" s="16" t="s">
        <v>131</v>
      </c>
      <c r="E193" s="18" t="n">
        <v>39.9</v>
      </c>
      <c r="F193" s="16" t="s">
        <v>291</v>
      </c>
    </row>
    <row r="194" customFormat="false" ht="15" hidden="false" customHeight="false" outlineLevel="0" collapsed="false">
      <c r="A194" s="16" t="s">
        <v>314</v>
      </c>
      <c r="B194" s="15" t="n">
        <v>46284</v>
      </c>
      <c r="C194" s="16" t="s">
        <v>107</v>
      </c>
      <c r="D194" s="16" t="s">
        <v>113</v>
      </c>
      <c r="E194" s="18" t="n">
        <v>56.9</v>
      </c>
      <c r="F194" s="16" t="s">
        <v>291</v>
      </c>
    </row>
    <row r="195" customFormat="false" ht="15" hidden="false" customHeight="false" outlineLevel="0" collapsed="false">
      <c r="A195" s="16" t="s">
        <v>315</v>
      </c>
      <c r="B195" s="15" t="n">
        <v>46284</v>
      </c>
      <c r="C195" s="16" t="s">
        <v>105</v>
      </c>
      <c r="D195" s="16" t="s">
        <v>150</v>
      </c>
      <c r="E195" s="18" t="n">
        <v>89.9</v>
      </c>
      <c r="F195" s="16" t="s">
        <v>291</v>
      </c>
    </row>
    <row r="196" customFormat="false" ht="15" hidden="false" customHeight="false" outlineLevel="0" collapsed="false">
      <c r="A196" s="16" t="s">
        <v>316</v>
      </c>
      <c r="B196" s="15" t="n">
        <v>46287</v>
      </c>
      <c r="C196" s="16" t="s">
        <v>81</v>
      </c>
      <c r="D196" s="16" t="s">
        <v>133</v>
      </c>
      <c r="E196" s="18" t="n">
        <v>34.9</v>
      </c>
      <c r="F196" s="16" t="s">
        <v>291</v>
      </c>
    </row>
    <row r="197" customFormat="false" ht="15" hidden="false" customHeight="false" outlineLevel="0" collapsed="false">
      <c r="A197" s="16" t="s">
        <v>317</v>
      </c>
      <c r="B197" s="15" t="n">
        <v>46288</v>
      </c>
      <c r="C197" s="16" t="s">
        <v>111</v>
      </c>
      <c r="D197" s="16" t="s">
        <v>137</v>
      </c>
      <c r="E197" s="18" t="n">
        <v>32.9</v>
      </c>
      <c r="F197" s="16" t="s">
        <v>291</v>
      </c>
    </row>
    <row r="198" customFormat="false" ht="15" hidden="false" customHeight="false" outlineLevel="0" collapsed="false">
      <c r="A198" s="16" t="s">
        <v>318</v>
      </c>
      <c r="B198" s="15" t="n">
        <v>46290</v>
      </c>
      <c r="C198" s="16" t="s">
        <v>125</v>
      </c>
      <c r="D198" s="16" t="s">
        <v>94</v>
      </c>
      <c r="E198" s="18" t="n">
        <v>14.9</v>
      </c>
      <c r="F198" s="16" t="s">
        <v>291</v>
      </c>
    </row>
    <row r="199" customFormat="false" ht="15" hidden="false" customHeight="false" outlineLevel="0" collapsed="false">
      <c r="A199" s="16" t="s">
        <v>319</v>
      </c>
      <c r="B199" s="15" t="n">
        <v>46294</v>
      </c>
      <c r="C199" s="16" t="s">
        <v>68</v>
      </c>
      <c r="D199" s="16" t="s">
        <v>135</v>
      </c>
      <c r="E199" s="18" t="n">
        <v>79.9</v>
      </c>
      <c r="F199" s="16" t="s">
        <v>291</v>
      </c>
    </row>
    <row r="200" customFormat="false" ht="15" hidden="false" customHeight="false" outlineLevel="0" collapsed="false">
      <c r="A200" s="16" t="s">
        <v>320</v>
      </c>
      <c r="B200" s="15" t="n">
        <v>46296</v>
      </c>
      <c r="C200" s="16" t="s">
        <v>73</v>
      </c>
      <c r="D200" s="16" t="s">
        <v>154</v>
      </c>
      <c r="E200" s="18" t="n">
        <v>39.9</v>
      </c>
      <c r="F200" s="16" t="s">
        <v>291</v>
      </c>
    </row>
    <row r="201" customFormat="false" ht="15" hidden="false" customHeight="false" outlineLevel="0" collapsed="false">
      <c r="A201" s="16" t="s">
        <v>321</v>
      </c>
      <c r="B201" s="15" t="n">
        <v>46302</v>
      </c>
      <c r="C201" s="16" t="s">
        <v>46</v>
      </c>
      <c r="D201" s="16" t="s">
        <v>162</v>
      </c>
      <c r="E201" s="18" t="n">
        <v>59.9</v>
      </c>
      <c r="F201" s="16" t="s">
        <v>291</v>
      </c>
    </row>
    <row r="202" customFormat="false" ht="15" hidden="false" customHeight="false" outlineLevel="0" collapsed="false">
      <c r="A202" s="16" t="s">
        <v>322</v>
      </c>
      <c r="B202" s="15" t="n">
        <v>46302</v>
      </c>
      <c r="C202" s="16" t="s">
        <v>81</v>
      </c>
      <c r="D202" s="16" t="s">
        <v>152</v>
      </c>
      <c r="E202" s="18" t="n">
        <v>29.9</v>
      </c>
      <c r="F202" s="16" t="s">
        <v>291</v>
      </c>
    </row>
    <row r="203" customFormat="false" ht="15" hidden="false" customHeight="false" outlineLevel="0" collapsed="false">
      <c r="A203" s="16" t="s">
        <v>323</v>
      </c>
      <c r="B203" s="15" t="n">
        <v>46302</v>
      </c>
      <c r="C203" s="16" t="s">
        <v>63</v>
      </c>
      <c r="D203" s="16" t="s">
        <v>165</v>
      </c>
      <c r="E203" s="18" t="n">
        <v>42.9</v>
      </c>
      <c r="F203" s="16" t="s">
        <v>291</v>
      </c>
    </row>
    <row r="204" customFormat="false" ht="15" hidden="false" customHeight="false" outlineLevel="0" collapsed="false">
      <c r="A204" s="16" t="s">
        <v>324</v>
      </c>
      <c r="B204" s="15" t="n">
        <v>46302</v>
      </c>
      <c r="C204" s="16" t="s">
        <v>105</v>
      </c>
      <c r="D204" s="16" t="s">
        <v>158</v>
      </c>
      <c r="E204" s="18" t="n">
        <v>39.9</v>
      </c>
      <c r="F204" s="16" t="s">
        <v>291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7"/>
    <col collapsed="false" customWidth="true" hidden="false" outlineLevel="0" max="4" min="4" style="0" width="11"/>
    <col collapsed="false" customWidth="true" hidden="false" outlineLevel="0" max="5" min="5" style="0" width="15"/>
    <col collapsed="false" customWidth="true" hidden="false" outlineLevel="0" max="6" min="6" style="0" width="13"/>
    <col collapsed="false" customWidth="true" hidden="false" outlineLevel="0" max="7" min="7" style="0" width="15"/>
    <col collapsed="false" customWidth="true" hidden="false" outlineLevel="0" max="8" min="8" style="0" width="11"/>
  </cols>
  <sheetData>
    <row r="1" customFormat="false" ht="25.35" hidden="false" customHeight="false" outlineLevel="0" collapsed="false">
      <c r="A1" s="14" t="s">
        <v>325</v>
      </c>
      <c r="B1" s="14" t="s">
        <v>24</v>
      </c>
      <c r="C1" s="14" t="s">
        <v>326</v>
      </c>
      <c r="D1" s="14" t="s">
        <v>327</v>
      </c>
      <c r="E1" s="14" t="s">
        <v>328</v>
      </c>
      <c r="F1" s="14" t="s">
        <v>329</v>
      </c>
      <c r="G1" s="14" t="s">
        <v>330</v>
      </c>
      <c r="H1" s="14" t="s">
        <v>331</v>
      </c>
    </row>
    <row r="2" customFormat="false" ht="15" hidden="false" customHeight="false" outlineLevel="0" collapsed="false">
      <c r="A2" s="16" t="s">
        <v>103</v>
      </c>
      <c r="B2" s="16" t="s">
        <v>104</v>
      </c>
      <c r="C2" s="16" t="s">
        <v>332</v>
      </c>
      <c r="D2" s="16" t="s">
        <v>333</v>
      </c>
      <c r="E2" s="15" t="n">
        <v>33980</v>
      </c>
      <c r="F2" s="15" t="n">
        <v>45616</v>
      </c>
      <c r="G2" s="16" t="s">
        <v>334</v>
      </c>
      <c r="H2" s="16" t="s">
        <v>335</v>
      </c>
    </row>
    <row r="3" customFormat="false" ht="15" hidden="false" customHeight="false" outlineLevel="0" collapsed="false">
      <c r="A3" s="16" t="s">
        <v>156</v>
      </c>
      <c r="B3" s="16" t="s">
        <v>157</v>
      </c>
      <c r="C3" s="16" t="s">
        <v>336</v>
      </c>
      <c r="D3" s="16" t="s">
        <v>337</v>
      </c>
      <c r="E3" s="15" t="n">
        <v>27237</v>
      </c>
      <c r="F3" s="15" t="n">
        <v>45681</v>
      </c>
      <c r="G3" s="16" t="s">
        <v>334</v>
      </c>
      <c r="H3" s="16" t="s">
        <v>338</v>
      </c>
    </row>
    <row r="4" customFormat="false" ht="15" hidden="false" customHeight="false" outlineLevel="0" collapsed="false">
      <c r="A4" s="16" t="s">
        <v>41</v>
      </c>
      <c r="B4" s="16" t="s">
        <v>42</v>
      </c>
      <c r="C4" s="16" t="s">
        <v>332</v>
      </c>
      <c r="D4" s="16" t="s">
        <v>339</v>
      </c>
      <c r="E4" s="15" t="n">
        <v>29779</v>
      </c>
      <c r="F4" s="15" t="n">
        <v>45636</v>
      </c>
      <c r="G4" s="16" t="s">
        <v>334</v>
      </c>
      <c r="H4" s="16" t="s">
        <v>335</v>
      </c>
    </row>
    <row r="5" customFormat="false" ht="15" hidden="false" customHeight="false" outlineLevel="0" collapsed="false">
      <c r="A5" s="16" t="s">
        <v>51</v>
      </c>
      <c r="B5" s="16" t="s">
        <v>52</v>
      </c>
      <c r="C5" s="16" t="s">
        <v>336</v>
      </c>
      <c r="D5" s="16" t="s">
        <v>340</v>
      </c>
      <c r="E5" s="15" t="n">
        <v>26580</v>
      </c>
      <c r="F5" s="15" t="n">
        <v>45879</v>
      </c>
      <c r="G5" s="16" t="s">
        <v>334</v>
      </c>
      <c r="H5" s="16" t="s">
        <v>335</v>
      </c>
    </row>
    <row r="6" customFormat="false" ht="15" hidden="false" customHeight="false" outlineLevel="0" collapsed="false">
      <c r="A6" s="16" t="s">
        <v>77</v>
      </c>
      <c r="B6" s="16" t="s">
        <v>78</v>
      </c>
      <c r="C6" s="16" t="s">
        <v>336</v>
      </c>
      <c r="D6" s="16" t="s">
        <v>333</v>
      </c>
      <c r="E6" s="15" t="n">
        <v>26084</v>
      </c>
      <c r="F6" s="15" t="n">
        <v>45819</v>
      </c>
      <c r="G6" s="16" t="s">
        <v>334</v>
      </c>
      <c r="H6" s="16" t="s">
        <v>335</v>
      </c>
    </row>
    <row r="7" customFormat="false" ht="15" hidden="false" customHeight="false" outlineLevel="0" collapsed="false">
      <c r="A7" s="16" t="s">
        <v>68</v>
      </c>
      <c r="B7" s="16" t="s">
        <v>69</v>
      </c>
      <c r="C7" s="16" t="s">
        <v>341</v>
      </c>
      <c r="D7" s="16" t="s">
        <v>337</v>
      </c>
      <c r="E7" s="15" t="n">
        <v>26165</v>
      </c>
      <c r="F7" s="15" t="n">
        <v>45779</v>
      </c>
      <c r="G7" s="16" t="s">
        <v>334</v>
      </c>
      <c r="H7" s="16" t="s">
        <v>186</v>
      </c>
    </row>
    <row r="8" customFormat="false" ht="15" hidden="false" customHeight="false" outlineLevel="0" collapsed="false">
      <c r="A8" s="16" t="s">
        <v>107</v>
      </c>
      <c r="B8" s="16" t="s">
        <v>108</v>
      </c>
      <c r="C8" s="16" t="s">
        <v>332</v>
      </c>
      <c r="D8" s="16" t="s">
        <v>339</v>
      </c>
      <c r="E8" s="15" t="n">
        <v>25615</v>
      </c>
      <c r="F8" s="15" t="n">
        <v>45602</v>
      </c>
      <c r="G8" s="16" t="s">
        <v>334</v>
      </c>
      <c r="H8" s="16" t="s">
        <v>335</v>
      </c>
    </row>
    <row r="9" customFormat="false" ht="15" hidden="false" customHeight="false" outlineLevel="0" collapsed="false">
      <c r="A9" s="16" t="s">
        <v>117</v>
      </c>
      <c r="B9" s="16" t="s">
        <v>118</v>
      </c>
      <c r="C9" s="16" t="s">
        <v>336</v>
      </c>
      <c r="D9" s="16" t="s">
        <v>340</v>
      </c>
      <c r="E9" s="15" t="n">
        <v>27401</v>
      </c>
      <c r="F9" s="15" t="n">
        <v>45887</v>
      </c>
      <c r="G9" s="16" t="s">
        <v>334</v>
      </c>
      <c r="H9" s="16" t="s">
        <v>338</v>
      </c>
    </row>
    <row r="10" customFormat="false" ht="15" hidden="false" customHeight="false" outlineLevel="0" collapsed="false">
      <c r="A10" s="16" t="s">
        <v>95</v>
      </c>
      <c r="B10" s="16" t="s">
        <v>96</v>
      </c>
      <c r="C10" s="16" t="s">
        <v>342</v>
      </c>
      <c r="D10" s="16" t="s">
        <v>333</v>
      </c>
      <c r="E10" s="15" t="n">
        <v>27055</v>
      </c>
      <c r="F10" s="15" t="n">
        <v>45684</v>
      </c>
      <c r="G10" s="16" t="s">
        <v>334</v>
      </c>
      <c r="H10" s="16" t="s">
        <v>335</v>
      </c>
    </row>
    <row r="11" customFormat="false" ht="15" hidden="false" customHeight="false" outlineLevel="0" collapsed="false">
      <c r="A11" s="16" t="s">
        <v>123</v>
      </c>
      <c r="B11" s="16" t="s">
        <v>124</v>
      </c>
      <c r="C11" s="16" t="s">
        <v>332</v>
      </c>
      <c r="D11" s="16" t="s">
        <v>337</v>
      </c>
      <c r="E11" s="15" t="n">
        <v>26513</v>
      </c>
      <c r="F11" s="15" t="n">
        <v>46052</v>
      </c>
      <c r="G11" s="16" t="s">
        <v>334</v>
      </c>
      <c r="H11" s="16" t="s">
        <v>335</v>
      </c>
    </row>
    <row r="12" customFormat="false" ht="15" hidden="false" customHeight="false" outlineLevel="0" collapsed="false">
      <c r="A12" s="16" t="s">
        <v>129</v>
      </c>
      <c r="B12" s="16" t="s">
        <v>130</v>
      </c>
      <c r="C12" s="16" t="s">
        <v>341</v>
      </c>
      <c r="D12" s="16" t="s">
        <v>339</v>
      </c>
      <c r="E12" s="15" t="n">
        <v>34905</v>
      </c>
      <c r="F12" s="15" t="n">
        <v>45847</v>
      </c>
      <c r="G12" s="16" t="s">
        <v>334</v>
      </c>
      <c r="H12" s="16" t="s">
        <v>338</v>
      </c>
    </row>
    <row r="13" customFormat="false" ht="15" hidden="false" customHeight="false" outlineLevel="0" collapsed="false">
      <c r="A13" s="16" t="s">
        <v>59</v>
      </c>
      <c r="B13" s="16" t="s">
        <v>60</v>
      </c>
      <c r="C13" s="16" t="s">
        <v>343</v>
      </c>
      <c r="D13" s="16" t="s">
        <v>340</v>
      </c>
      <c r="E13" s="15" t="n">
        <v>33404</v>
      </c>
      <c r="F13" s="15" t="n">
        <v>45802</v>
      </c>
      <c r="G13" s="16" t="s">
        <v>334</v>
      </c>
      <c r="H13" s="16" t="s">
        <v>338</v>
      </c>
    </row>
    <row r="14" customFormat="false" ht="15" hidden="false" customHeight="false" outlineLevel="0" collapsed="false">
      <c r="A14" s="16" t="s">
        <v>125</v>
      </c>
      <c r="B14" s="16" t="s">
        <v>126</v>
      </c>
      <c r="C14" s="16" t="s">
        <v>341</v>
      </c>
      <c r="D14" s="16" t="s">
        <v>333</v>
      </c>
      <c r="E14" s="15" t="n">
        <v>30342</v>
      </c>
      <c r="F14" s="15" t="n">
        <v>45695</v>
      </c>
      <c r="G14" s="16" t="s">
        <v>334</v>
      </c>
      <c r="H14" s="16" t="s">
        <v>335</v>
      </c>
    </row>
    <row r="15" customFormat="false" ht="15" hidden="false" customHeight="false" outlineLevel="0" collapsed="false">
      <c r="A15" s="16" t="s">
        <v>85</v>
      </c>
      <c r="B15" s="16" t="s">
        <v>86</v>
      </c>
      <c r="C15" s="16" t="s">
        <v>336</v>
      </c>
      <c r="D15" s="16" t="s">
        <v>337</v>
      </c>
      <c r="E15" s="15" t="n">
        <v>32695</v>
      </c>
      <c r="F15" s="15" t="n">
        <v>45833</v>
      </c>
      <c r="G15" s="16" t="s">
        <v>334</v>
      </c>
      <c r="H15" s="16" t="s">
        <v>186</v>
      </c>
    </row>
    <row r="16" customFormat="false" ht="15" hidden="false" customHeight="false" outlineLevel="0" collapsed="false">
      <c r="A16" s="16" t="s">
        <v>109</v>
      </c>
      <c r="B16" s="16" t="s">
        <v>110</v>
      </c>
      <c r="C16" s="16" t="s">
        <v>336</v>
      </c>
      <c r="D16" s="16" t="s">
        <v>339</v>
      </c>
      <c r="E16" s="15" t="n">
        <v>27730</v>
      </c>
      <c r="F16" s="15" t="n">
        <v>45790</v>
      </c>
      <c r="G16" s="16" t="s">
        <v>334</v>
      </c>
      <c r="H16" s="16" t="s">
        <v>186</v>
      </c>
    </row>
    <row r="17" customFormat="false" ht="15" hidden="false" customHeight="false" outlineLevel="0" collapsed="false">
      <c r="A17" s="16" t="s">
        <v>105</v>
      </c>
      <c r="B17" s="16" t="s">
        <v>106</v>
      </c>
      <c r="C17" s="16" t="s">
        <v>336</v>
      </c>
      <c r="D17" s="16" t="s">
        <v>340</v>
      </c>
      <c r="E17" s="15" t="n">
        <v>28234</v>
      </c>
      <c r="F17" s="15" t="n">
        <v>45714</v>
      </c>
      <c r="G17" s="16" t="s">
        <v>334</v>
      </c>
      <c r="H17" s="16" t="s">
        <v>186</v>
      </c>
    </row>
    <row r="18" customFormat="false" ht="15" hidden="false" customHeight="false" outlineLevel="0" collapsed="false">
      <c r="A18" s="16" t="s">
        <v>63</v>
      </c>
      <c r="B18" s="16" t="s">
        <v>64</v>
      </c>
      <c r="C18" s="16" t="s">
        <v>341</v>
      </c>
      <c r="D18" s="16" t="s">
        <v>333</v>
      </c>
      <c r="E18" s="15" t="n">
        <v>32427</v>
      </c>
      <c r="F18" s="15" t="n">
        <v>46081</v>
      </c>
      <c r="G18" s="16" t="s">
        <v>334</v>
      </c>
      <c r="H18" s="16" t="s">
        <v>338</v>
      </c>
    </row>
    <row r="19" customFormat="false" ht="15" hidden="false" customHeight="false" outlineLevel="0" collapsed="false">
      <c r="A19" s="16" t="s">
        <v>115</v>
      </c>
      <c r="B19" s="16" t="s">
        <v>116</v>
      </c>
      <c r="C19" s="16" t="s">
        <v>332</v>
      </c>
      <c r="D19" s="16" t="s">
        <v>337</v>
      </c>
      <c r="E19" s="15" t="n">
        <v>35618</v>
      </c>
      <c r="F19" s="15" t="n">
        <v>45797</v>
      </c>
      <c r="G19" s="16" t="s">
        <v>334</v>
      </c>
      <c r="H19" s="16" t="s">
        <v>335</v>
      </c>
    </row>
    <row r="20" customFormat="false" ht="15" hidden="false" customHeight="false" outlineLevel="0" collapsed="false">
      <c r="A20" s="16" t="s">
        <v>160</v>
      </c>
      <c r="B20" s="16" t="s">
        <v>161</v>
      </c>
      <c r="C20" s="16" t="s">
        <v>336</v>
      </c>
      <c r="D20" s="16" t="s">
        <v>339</v>
      </c>
      <c r="E20" s="15" t="n">
        <v>35867</v>
      </c>
      <c r="F20" s="15" t="n">
        <v>45618</v>
      </c>
      <c r="G20" s="16" t="s">
        <v>334</v>
      </c>
      <c r="H20" s="16" t="s">
        <v>335</v>
      </c>
    </row>
    <row r="21" customFormat="false" ht="15" hidden="false" customHeight="false" outlineLevel="0" collapsed="false">
      <c r="A21" s="16" t="s">
        <v>97</v>
      </c>
      <c r="B21" s="16" t="s">
        <v>98</v>
      </c>
      <c r="C21" s="16" t="s">
        <v>332</v>
      </c>
      <c r="D21" s="16" t="s">
        <v>340</v>
      </c>
      <c r="E21" s="15" t="n">
        <v>35157</v>
      </c>
      <c r="F21" s="15" t="n">
        <v>45727</v>
      </c>
      <c r="G21" s="16" t="s">
        <v>334</v>
      </c>
      <c r="H21" s="16" t="s">
        <v>338</v>
      </c>
    </row>
    <row r="22" customFormat="false" ht="15" hidden="false" customHeight="false" outlineLevel="0" collapsed="false">
      <c r="A22" s="16" t="s">
        <v>46</v>
      </c>
      <c r="B22" s="16" t="s">
        <v>47</v>
      </c>
      <c r="C22" s="16" t="s">
        <v>341</v>
      </c>
      <c r="D22" s="16" t="s">
        <v>333</v>
      </c>
      <c r="E22" s="15" t="n">
        <v>25314</v>
      </c>
      <c r="F22" s="15" t="n">
        <v>45647</v>
      </c>
      <c r="G22" s="16" t="s">
        <v>334</v>
      </c>
      <c r="H22" s="16" t="s">
        <v>186</v>
      </c>
    </row>
    <row r="23" customFormat="false" ht="15" hidden="false" customHeight="false" outlineLevel="0" collapsed="false">
      <c r="A23" s="16" t="s">
        <v>73</v>
      </c>
      <c r="B23" s="16" t="s">
        <v>74</v>
      </c>
      <c r="C23" s="16" t="s">
        <v>332</v>
      </c>
      <c r="D23" s="16" t="s">
        <v>337</v>
      </c>
      <c r="E23" s="15" t="n">
        <v>27640</v>
      </c>
      <c r="F23" s="15" t="n">
        <v>46015</v>
      </c>
      <c r="G23" s="16" t="s">
        <v>334</v>
      </c>
      <c r="H23" s="16" t="s">
        <v>186</v>
      </c>
    </row>
    <row r="24" customFormat="false" ht="15" hidden="false" customHeight="false" outlineLevel="0" collapsed="false">
      <c r="A24" s="16" t="s">
        <v>99</v>
      </c>
      <c r="B24" s="16" t="s">
        <v>100</v>
      </c>
      <c r="C24" s="16" t="s">
        <v>332</v>
      </c>
      <c r="D24" s="16" t="s">
        <v>339</v>
      </c>
      <c r="E24" s="15" t="n">
        <v>27841</v>
      </c>
      <c r="F24" s="15" t="n">
        <v>45990</v>
      </c>
      <c r="G24" s="16" t="s">
        <v>334</v>
      </c>
      <c r="H24" s="16" t="s">
        <v>335</v>
      </c>
    </row>
    <row r="25" customFormat="false" ht="15" hidden="false" customHeight="false" outlineLevel="0" collapsed="false">
      <c r="A25" s="16" t="s">
        <v>55</v>
      </c>
      <c r="B25" s="16" t="s">
        <v>56</v>
      </c>
      <c r="C25" s="16" t="s">
        <v>341</v>
      </c>
      <c r="D25" s="16" t="s">
        <v>340</v>
      </c>
      <c r="E25" s="15" t="n">
        <v>26852</v>
      </c>
      <c r="F25" s="15" t="n">
        <v>45901</v>
      </c>
      <c r="G25" s="16" t="s">
        <v>334</v>
      </c>
      <c r="H25" s="16" t="s">
        <v>335</v>
      </c>
    </row>
    <row r="26" customFormat="false" ht="15" hidden="false" customHeight="false" outlineLevel="0" collapsed="false">
      <c r="A26" s="16" t="s">
        <v>92</v>
      </c>
      <c r="B26" s="16" t="s">
        <v>93</v>
      </c>
      <c r="C26" s="16" t="s">
        <v>343</v>
      </c>
      <c r="D26" s="16" t="s">
        <v>333</v>
      </c>
      <c r="E26" s="15" t="n">
        <v>31262</v>
      </c>
      <c r="F26" s="15" t="n">
        <v>45896</v>
      </c>
      <c r="G26" s="16" t="s">
        <v>334</v>
      </c>
      <c r="H26" s="16" t="s">
        <v>335</v>
      </c>
    </row>
    <row r="27" customFormat="false" ht="15" hidden="false" customHeight="false" outlineLevel="0" collapsed="false">
      <c r="A27" s="16" t="s">
        <v>81</v>
      </c>
      <c r="B27" s="16" t="s">
        <v>82</v>
      </c>
      <c r="C27" s="16" t="s">
        <v>341</v>
      </c>
      <c r="D27" s="16" t="s">
        <v>337</v>
      </c>
      <c r="E27" s="15" t="n">
        <v>31262</v>
      </c>
      <c r="F27" s="15" t="n">
        <v>45659</v>
      </c>
      <c r="G27" s="16" t="s">
        <v>334</v>
      </c>
      <c r="H27" s="16" t="s">
        <v>186</v>
      </c>
    </row>
    <row r="28" customFormat="false" ht="15" hidden="false" customHeight="false" outlineLevel="0" collapsed="false">
      <c r="A28" s="16" t="s">
        <v>119</v>
      </c>
      <c r="B28" s="16" t="s">
        <v>120</v>
      </c>
      <c r="C28" s="16" t="s">
        <v>332</v>
      </c>
      <c r="D28" s="16" t="s">
        <v>339</v>
      </c>
      <c r="E28" s="15" t="n">
        <v>30079</v>
      </c>
      <c r="F28" s="15" t="n">
        <v>45752</v>
      </c>
      <c r="G28" s="16" t="s">
        <v>334</v>
      </c>
      <c r="H28" s="16" t="s">
        <v>335</v>
      </c>
    </row>
    <row r="29" customFormat="false" ht="15" hidden="false" customHeight="false" outlineLevel="0" collapsed="false">
      <c r="A29" s="16" t="s">
        <v>282</v>
      </c>
      <c r="B29" s="16" t="s">
        <v>344</v>
      </c>
      <c r="C29" s="16" t="s">
        <v>336</v>
      </c>
      <c r="D29" s="16" t="s">
        <v>340</v>
      </c>
      <c r="E29" s="15" t="n">
        <v>29962</v>
      </c>
      <c r="F29" s="15" t="n">
        <v>46011</v>
      </c>
      <c r="G29" s="16" t="s">
        <v>345</v>
      </c>
      <c r="H29" s="16" t="s">
        <v>335</v>
      </c>
    </row>
    <row r="30" customFormat="false" ht="15" hidden="false" customHeight="false" outlineLevel="0" collapsed="false">
      <c r="A30" s="16" t="s">
        <v>111</v>
      </c>
      <c r="B30" s="16" t="s">
        <v>112</v>
      </c>
      <c r="C30" s="16" t="s">
        <v>332</v>
      </c>
      <c r="D30" s="16" t="s">
        <v>333</v>
      </c>
      <c r="E30" s="15" t="n">
        <v>29090</v>
      </c>
      <c r="F30" s="15" t="n">
        <v>45853</v>
      </c>
      <c r="G30" s="16" t="s">
        <v>334</v>
      </c>
      <c r="H30" s="16" t="s">
        <v>338</v>
      </c>
    </row>
    <row r="31" customFormat="false" ht="15" hidden="false" customHeight="false" outlineLevel="0" collapsed="false">
      <c r="A31" s="16" t="s">
        <v>35</v>
      </c>
      <c r="B31" s="16" t="s">
        <v>36</v>
      </c>
      <c r="C31" s="16" t="s">
        <v>336</v>
      </c>
      <c r="D31" s="16" t="s">
        <v>337</v>
      </c>
      <c r="E31" s="15" t="n">
        <v>34342</v>
      </c>
      <c r="F31" s="15" t="n">
        <v>46099</v>
      </c>
      <c r="G31" s="16" t="s">
        <v>334</v>
      </c>
      <c r="H31" s="16" t="s">
        <v>338</v>
      </c>
    </row>
    <row r="32" customFormat="false" ht="15" hidden="false" customHeight="false" outlineLevel="0" collapsed="false">
      <c r="A32" s="16" t="s">
        <v>90</v>
      </c>
      <c r="B32" s="16" t="s">
        <v>91</v>
      </c>
      <c r="C32" s="16" t="s">
        <v>332</v>
      </c>
      <c r="D32" s="16" t="s">
        <v>339</v>
      </c>
      <c r="E32" s="15" t="n">
        <v>36889</v>
      </c>
      <c r="F32" s="15" t="n">
        <v>45614</v>
      </c>
      <c r="G32" s="16" t="s">
        <v>334</v>
      </c>
      <c r="H32" s="16" t="s">
        <v>335</v>
      </c>
    </row>
    <row r="33" customFormat="false" ht="15" hidden="false" customHeight="false" outlineLevel="0" collapsed="false">
      <c r="A33" s="16" t="s">
        <v>121</v>
      </c>
      <c r="B33" s="16" t="s">
        <v>122</v>
      </c>
      <c r="C33" s="16" t="s">
        <v>343</v>
      </c>
      <c r="D33" s="16" t="s">
        <v>340</v>
      </c>
      <c r="E33" s="15" t="n">
        <v>34189</v>
      </c>
      <c r="F33" s="15" t="n">
        <v>45641</v>
      </c>
      <c r="G33" s="16" t="s">
        <v>334</v>
      </c>
      <c r="H33" s="16" t="s">
        <v>186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8"/>
    <col collapsed="false" customWidth="true" hidden="false" outlineLevel="0" max="3" min="3" style="0" width="10"/>
    <col collapsed="false" customWidth="true" hidden="false" outlineLevel="0" max="5" min="4" style="0" width="12"/>
    <col collapsed="false" customWidth="true" hidden="false" outlineLevel="0" max="6" min="6" style="0" width="11"/>
    <col collapsed="false" customWidth="true" hidden="false" outlineLevel="0" max="7" min="7" style="0" width="16"/>
    <col collapsed="false" customWidth="true" hidden="false" outlineLevel="0" max="8" min="8" style="0" width="9"/>
    <col collapsed="false" customWidth="true" hidden="false" outlineLevel="0" max="9" min="9" style="0" width="12"/>
    <col collapsed="false" customWidth="true" hidden="false" outlineLevel="0" max="10" min="10" style="0" width="7"/>
    <col collapsed="false" customWidth="true" hidden="false" outlineLevel="0" max="11" min="11" style="0" width="11"/>
  </cols>
  <sheetData>
    <row r="1" customFormat="false" ht="15" hidden="false" customHeight="false" outlineLevel="0" collapsed="false">
      <c r="A1" s="14" t="s">
        <v>325</v>
      </c>
      <c r="B1" s="14" t="s">
        <v>24</v>
      </c>
      <c r="C1" s="14" t="s">
        <v>346</v>
      </c>
      <c r="D1" s="14" t="s">
        <v>347</v>
      </c>
      <c r="E1" s="14" t="s">
        <v>348</v>
      </c>
      <c r="F1" s="14" t="s">
        <v>327</v>
      </c>
      <c r="G1" s="14" t="s">
        <v>349</v>
      </c>
      <c r="H1" s="14" t="s">
        <v>29</v>
      </c>
      <c r="I1" s="14" t="s">
        <v>350</v>
      </c>
      <c r="J1" s="14" t="s">
        <v>351</v>
      </c>
      <c r="K1" s="14" t="s">
        <v>352</v>
      </c>
    </row>
    <row r="2" customFormat="false" ht="15" hidden="false" customHeight="false" outlineLevel="0" collapsed="false">
      <c r="A2" s="16" t="s">
        <v>158</v>
      </c>
      <c r="B2" s="16" t="s">
        <v>159</v>
      </c>
      <c r="C2" s="16" t="s">
        <v>353</v>
      </c>
      <c r="D2" s="16" t="s">
        <v>354</v>
      </c>
      <c r="E2" s="16" t="s">
        <v>355</v>
      </c>
      <c r="F2" s="16" t="s">
        <v>337</v>
      </c>
      <c r="G2" s="16" t="s">
        <v>356</v>
      </c>
      <c r="H2" s="18" t="n">
        <v>39.9</v>
      </c>
      <c r="I2" s="16" t="s">
        <v>357</v>
      </c>
      <c r="J2" s="16" t="n">
        <v>3</v>
      </c>
      <c r="K2" s="15" t="n">
        <v>46295</v>
      </c>
    </row>
    <row r="3" customFormat="false" ht="15" hidden="false" customHeight="false" outlineLevel="0" collapsed="false">
      <c r="A3" s="16" t="s">
        <v>358</v>
      </c>
      <c r="B3" s="16" t="s">
        <v>359</v>
      </c>
      <c r="C3" s="16" t="s">
        <v>360</v>
      </c>
      <c r="D3" s="16" t="s">
        <v>354</v>
      </c>
      <c r="E3" s="16" t="s">
        <v>361</v>
      </c>
      <c r="F3" s="16" t="s">
        <v>340</v>
      </c>
      <c r="G3" s="16" t="s">
        <v>356</v>
      </c>
      <c r="H3" s="18" t="n">
        <v>45.9</v>
      </c>
      <c r="I3" s="16" t="s">
        <v>362</v>
      </c>
      <c r="J3" s="16" t="n">
        <v>5</v>
      </c>
      <c r="K3" s="15" t="n">
        <v>46292</v>
      </c>
    </row>
    <row r="4" customFormat="false" ht="15" hidden="false" customHeight="false" outlineLevel="0" collapsed="false">
      <c r="A4" s="16" t="s">
        <v>162</v>
      </c>
      <c r="B4" s="16" t="s">
        <v>163</v>
      </c>
      <c r="C4" s="16" t="s">
        <v>363</v>
      </c>
      <c r="D4" s="16" t="s">
        <v>364</v>
      </c>
      <c r="E4" s="16" t="s">
        <v>365</v>
      </c>
      <c r="F4" s="16" t="s">
        <v>333</v>
      </c>
      <c r="G4" s="16" t="s">
        <v>356</v>
      </c>
      <c r="H4" s="18" t="n">
        <v>59.9</v>
      </c>
      <c r="I4" s="16" t="s">
        <v>357</v>
      </c>
      <c r="J4" s="16" t="n">
        <v>2</v>
      </c>
      <c r="K4" s="15" t="n">
        <v>46289</v>
      </c>
    </row>
    <row r="5" customFormat="false" ht="15" hidden="false" customHeight="false" outlineLevel="0" collapsed="false">
      <c r="A5" s="16" t="s">
        <v>165</v>
      </c>
      <c r="B5" s="16" t="s">
        <v>366</v>
      </c>
      <c r="C5" s="16" t="s">
        <v>367</v>
      </c>
      <c r="D5" s="16" t="s">
        <v>368</v>
      </c>
      <c r="E5" s="16" t="s">
        <v>369</v>
      </c>
      <c r="F5" s="16" t="s">
        <v>339</v>
      </c>
      <c r="G5" s="16" t="s">
        <v>356</v>
      </c>
      <c r="H5" s="18" t="n">
        <v>42.9</v>
      </c>
      <c r="I5" s="16" t="s">
        <v>370</v>
      </c>
      <c r="J5" s="16" t="n">
        <v>3</v>
      </c>
      <c r="K5" s="15" t="n">
        <v>46296</v>
      </c>
    </row>
    <row r="6" customFormat="false" ht="15" hidden="false" customHeight="false" outlineLevel="0" collapsed="false">
      <c r="A6" s="16" t="s">
        <v>154</v>
      </c>
      <c r="B6" s="16" t="s">
        <v>155</v>
      </c>
      <c r="C6" s="16" t="s">
        <v>371</v>
      </c>
      <c r="D6" s="16" t="s">
        <v>368</v>
      </c>
      <c r="E6" s="16" t="s">
        <v>372</v>
      </c>
      <c r="F6" s="16" t="s">
        <v>337</v>
      </c>
      <c r="G6" s="16" t="s">
        <v>356</v>
      </c>
      <c r="H6" s="18" t="n">
        <v>39.9</v>
      </c>
      <c r="I6" s="16" t="s">
        <v>357</v>
      </c>
      <c r="J6" s="16" t="n">
        <v>3</v>
      </c>
      <c r="K6" s="15" t="n">
        <v>46287</v>
      </c>
    </row>
    <row r="7" customFormat="false" ht="15" hidden="false" customHeight="false" outlineLevel="0" collapsed="false">
      <c r="A7" s="16" t="s">
        <v>373</v>
      </c>
      <c r="B7" s="16" t="s">
        <v>374</v>
      </c>
      <c r="C7" s="16" t="s">
        <v>375</v>
      </c>
      <c r="D7" s="16" t="s">
        <v>364</v>
      </c>
      <c r="E7" s="16" t="s">
        <v>355</v>
      </c>
      <c r="F7" s="16" t="s">
        <v>333</v>
      </c>
      <c r="G7" s="16" t="s">
        <v>356</v>
      </c>
      <c r="H7" s="18" t="n">
        <v>34.9</v>
      </c>
      <c r="I7" s="16" t="s">
        <v>357</v>
      </c>
      <c r="J7" s="16" t="n">
        <v>5</v>
      </c>
      <c r="K7" s="15" t="n">
        <v>46284</v>
      </c>
    </row>
    <row r="8" customFormat="false" ht="15" hidden="false" customHeight="false" outlineLevel="0" collapsed="false">
      <c r="A8" s="16" t="s">
        <v>376</v>
      </c>
      <c r="B8" s="16" t="s">
        <v>377</v>
      </c>
      <c r="C8" s="16" t="s">
        <v>378</v>
      </c>
      <c r="D8" s="16" t="s">
        <v>379</v>
      </c>
      <c r="E8" s="16" t="s">
        <v>380</v>
      </c>
      <c r="F8" s="16" t="s">
        <v>339</v>
      </c>
      <c r="G8" s="16" t="s">
        <v>356</v>
      </c>
      <c r="H8" s="18" t="n">
        <v>49.9</v>
      </c>
      <c r="I8" s="16" t="s">
        <v>357</v>
      </c>
      <c r="J8" s="16" t="n">
        <v>3</v>
      </c>
      <c r="K8" s="15" t="n">
        <v>46293</v>
      </c>
    </row>
    <row r="9" customFormat="false" ht="15" hidden="false" customHeight="false" outlineLevel="0" collapsed="false">
      <c r="A9" s="16" t="s">
        <v>152</v>
      </c>
      <c r="B9" s="16" t="s">
        <v>153</v>
      </c>
      <c r="C9" s="16" t="s">
        <v>381</v>
      </c>
      <c r="D9" s="16" t="s">
        <v>382</v>
      </c>
      <c r="E9" s="16" t="s">
        <v>369</v>
      </c>
      <c r="F9" s="16" t="s">
        <v>340</v>
      </c>
      <c r="G9" s="16" t="s">
        <v>383</v>
      </c>
      <c r="H9" s="18" t="n">
        <v>29.9</v>
      </c>
      <c r="I9" s="16" t="s">
        <v>384</v>
      </c>
      <c r="J9" s="16" t="n">
        <v>3</v>
      </c>
      <c r="K9" s="15" t="n">
        <v>46282</v>
      </c>
    </row>
    <row r="10" customFormat="false" ht="15" hidden="false" customHeight="false" outlineLevel="0" collapsed="false">
      <c r="A10" s="16" t="s">
        <v>137</v>
      </c>
      <c r="B10" s="16" t="s">
        <v>138</v>
      </c>
      <c r="C10" s="16" t="s">
        <v>385</v>
      </c>
      <c r="D10" s="16" t="s">
        <v>354</v>
      </c>
      <c r="E10" s="16" t="s">
        <v>386</v>
      </c>
      <c r="F10" s="16" t="s">
        <v>333</v>
      </c>
      <c r="G10" s="16" t="s">
        <v>387</v>
      </c>
      <c r="H10" s="18" t="n">
        <v>32.9</v>
      </c>
      <c r="I10" s="16" t="s">
        <v>357</v>
      </c>
      <c r="J10" s="16" t="n">
        <v>3</v>
      </c>
      <c r="K10" s="15" t="n">
        <v>46151</v>
      </c>
    </row>
    <row r="11" customFormat="false" ht="15" hidden="false" customHeight="false" outlineLevel="0" collapsed="false">
      <c r="A11" s="16" t="s">
        <v>79</v>
      </c>
      <c r="B11" s="16" t="s">
        <v>80</v>
      </c>
      <c r="C11" s="16" t="s">
        <v>388</v>
      </c>
      <c r="D11" s="16" t="s">
        <v>354</v>
      </c>
      <c r="E11" s="16" t="s">
        <v>369</v>
      </c>
      <c r="F11" s="16" t="s">
        <v>333</v>
      </c>
      <c r="G11" s="16" t="s">
        <v>383</v>
      </c>
      <c r="H11" s="18" t="n">
        <v>14.9</v>
      </c>
      <c r="I11" s="16" t="s">
        <v>389</v>
      </c>
      <c r="J11" s="16" t="n">
        <v>9</v>
      </c>
      <c r="K11" s="15" t="n">
        <v>46101</v>
      </c>
    </row>
    <row r="12" customFormat="false" ht="15" hidden="false" customHeight="false" outlineLevel="0" collapsed="false">
      <c r="A12" s="16" t="s">
        <v>94</v>
      </c>
      <c r="B12" s="16" t="s">
        <v>80</v>
      </c>
      <c r="C12" s="16" t="s">
        <v>388</v>
      </c>
      <c r="D12" s="16" t="s">
        <v>354</v>
      </c>
      <c r="E12" s="16" t="s">
        <v>386</v>
      </c>
      <c r="F12" s="16" t="s">
        <v>333</v>
      </c>
      <c r="G12" s="16" t="s">
        <v>383</v>
      </c>
      <c r="H12" s="18" t="n">
        <v>14.9</v>
      </c>
      <c r="I12" s="16" t="s">
        <v>389</v>
      </c>
      <c r="J12" s="16" t="n">
        <v>8</v>
      </c>
      <c r="K12" s="15" t="n">
        <v>46101</v>
      </c>
    </row>
    <row r="13" customFormat="false" ht="15" hidden="false" customHeight="false" outlineLevel="0" collapsed="false">
      <c r="A13" s="16" t="s">
        <v>144</v>
      </c>
      <c r="B13" s="16" t="s">
        <v>145</v>
      </c>
      <c r="C13" s="16" t="s">
        <v>390</v>
      </c>
      <c r="D13" s="16" t="s">
        <v>368</v>
      </c>
      <c r="E13" s="16" t="s">
        <v>390</v>
      </c>
      <c r="F13" s="16" t="s">
        <v>333</v>
      </c>
      <c r="G13" s="16" t="s">
        <v>383</v>
      </c>
      <c r="H13" s="18" t="n">
        <v>44.9</v>
      </c>
      <c r="I13" s="16" t="s">
        <v>389</v>
      </c>
      <c r="J13" s="16" t="n">
        <v>6</v>
      </c>
      <c r="K13" s="15" t="n">
        <v>46121</v>
      </c>
    </row>
    <row r="14" customFormat="false" ht="15" hidden="false" customHeight="false" outlineLevel="0" collapsed="false">
      <c r="A14" s="16" t="s">
        <v>66</v>
      </c>
      <c r="B14" s="16" t="s">
        <v>67</v>
      </c>
      <c r="C14" s="16" t="s">
        <v>390</v>
      </c>
      <c r="D14" s="16" t="s">
        <v>368</v>
      </c>
      <c r="E14" s="16" t="s">
        <v>390</v>
      </c>
      <c r="F14" s="16" t="s">
        <v>339</v>
      </c>
      <c r="G14" s="16" t="s">
        <v>383</v>
      </c>
      <c r="H14" s="18" t="n">
        <v>49.9</v>
      </c>
      <c r="I14" s="16" t="s">
        <v>357</v>
      </c>
      <c r="J14" s="16" t="n">
        <v>4</v>
      </c>
      <c r="K14" s="15" t="n">
        <v>46206</v>
      </c>
    </row>
    <row r="15" customFormat="false" ht="15" hidden="false" customHeight="false" outlineLevel="0" collapsed="false">
      <c r="A15" s="16" t="s">
        <v>57</v>
      </c>
      <c r="B15" s="16" t="s">
        <v>58</v>
      </c>
      <c r="C15" s="16" t="s">
        <v>371</v>
      </c>
      <c r="D15" s="16" t="s">
        <v>368</v>
      </c>
      <c r="E15" s="16" t="s">
        <v>391</v>
      </c>
      <c r="F15" s="16" t="s">
        <v>337</v>
      </c>
      <c r="G15" s="16" t="s">
        <v>356</v>
      </c>
      <c r="H15" s="18" t="n">
        <v>36.9</v>
      </c>
      <c r="I15" s="16" t="s">
        <v>357</v>
      </c>
      <c r="J15" s="16" t="n">
        <v>3</v>
      </c>
      <c r="K15" s="15" t="n">
        <v>46231</v>
      </c>
    </row>
    <row r="16" customFormat="false" ht="15" hidden="false" customHeight="false" outlineLevel="0" collapsed="false">
      <c r="A16" s="16" t="s">
        <v>88</v>
      </c>
      <c r="B16" s="16" t="s">
        <v>89</v>
      </c>
      <c r="C16" s="16" t="s">
        <v>367</v>
      </c>
      <c r="D16" s="16" t="s">
        <v>368</v>
      </c>
      <c r="E16" s="16" t="s">
        <v>392</v>
      </c>
      <c r="F16" s="16" t="s">
        <v>340</v>
      </c>
      <c r="G16" s="16" t="s">
        <v>383</v>
      </c>
      <c r="H16" s="18" t="n">
        <v>46.9</v>
      </c>
      <c r="I16" s="16" t="s">
        <v>362</v>
      </c>
      <c r="J16" s="16" t="n">
        <v>4</v>
      </c>
      <c r="K16" s="15" t="n">
        <v>46171</v>
      </c>
    </row>
    <row r="17" customFormat="false" ht="15" hidden="false" customHeight="false" outlineLevel="0" collapsed="false">
      <c r="A17" s="16" t="s">
        <v>148</v>
      </c>
      <c r="B17" s="16" t="s">
        <v>149</v>
      </c>
      <c r="C17" s="16" t="s">
        <v>393</v>
      </c>
      <c r="D17" s="16" t="s">
        <v>364</v>
      </c>
      <c r="E17" s="16" t="s">
        <v>369</v>
      </c>
      <c r="F17" s="16" t="s">
        <v>339</v>
      </c>
      <c r="G17" s="16" t="s">
        <v>383</v>
      </c>
      <c r="H17" s="18" t="n">
        <v>64.9</v>
      </c>
      <c r="I17" s="16" t="s">
        <v>357</v>
      </c>
      <c r="J17" s="16" t="n">
        <v>3</v>
      </c>
      <c r="K17" s="15" t="n">
        <v>46191</v>
      </c>
    </row>
    <row r="18" customFormat="false" ht="15" hidden="false" customHeight="false" outlineLevel="0" collapsed="false">
      <c r="A18" s="16" t="s">
        <v>70</v>
      </c>
      <c r="B18" s="16" t="s">
        <v>71</v>
      </c>
      <c r="C18" s="16" t="s">
        <v>393</v>
      </c>
      <c r="D18" s="16" t="s">
        <v>364</v>
      </c>
      <c r="E18" s="16" t="s">
        <v>392</v>
      </c>
      <c r="F18" s="16" t="s">
        <v>340</v>
      </c>
      <c r="G18" s="16" t="s">
        <v>356</v>
      </c>
      <c r="H18" s="18" t="n">
        <v>62.9</v>
      </c>
      <c r="I18" s="16" t="s">
        <v>357</v>
      </c>
      <c r="J18" s="16" t="n">
        <v>2</v>
      </c>
      <c r="K18" s="15" t="n">
        <v>46226</v>
      </c>
    </row>
    <row r="19" customFormat="false" ht="15" hidden="false" customHeight="false" outlineLevel="0" collapsed="false">
      <c r="A19" s="16" t="s">
        <v>146</v>
      </c>
      <c r="B19" s="16" t="s">
        <v>147</v>
      </c>
      <c r="C19" s="16" t="s">
        <v>378</v>
      </c>
      <c r="D19" s="16" t="s">
        <v>379</v>
      </c>
      <c r="E19" s="16" t="s">
        <v>394</v>
      </c>
      <c r="F19" s="16" t="s">
        <v>340</v>
      </c>
      <c r="G19" s="16" t="s">
        <v>383</v>
      </c>
      <c r="H19" s="18" t="n">
        <v>52.9</v>
      </c>
      <c r="I19" s="16" t="s">
        <v>357</v>
      </c>
      <c r="J19" s="16" t="n">
        <v>3</v>
      </c>
      <c r="K19" s="15" t="n">
        <v>46181</v>
      </c>
    </row>
    <row r="20" customFormat="false" ht="15" hidden="false" customHeight="false" outlineLevel="0" collapsed="false">
      <c r="A20" s="16" t="s">
        <v>75</v>
      </c>
      <c r="B20" s="16" t="s">
        <v>76</v>
      </c>
      <c r="C20" s="16" t="s">
        <v>378</v>
      </c>
      <c r="D20" s="16" t="s">
        <v>379</v>
      </c>
      <c r="E20" s="16" t="s">
        <v>395</v>
      </c>
      <c r="F20" s="16" t="s">
        <v>337</v>
      </c>
      <c r="G20" s="16" t="s">
        <v>387</v>
      </c>
      <c r="H20" s="18" t="n">
        <v>45.9</v>
      </c>
      <c r="I20" s="16" t="s">
        <v>357</v>
      </c>
      <c r="J20" s="16" t="n">
        <v>4</v>
      </c>
      <c r="K20" s="15" t="n">
        <v>46141</v>
      </c>
    </row>
    <row r="21" customFormat="false" ht="15" hidden="false" customHeight="false" outlineLevel="0" collapsed="false">
      <c r="A21" s="16" t="s">
        <v>53</v>
      </c>
      <c r="B21" s="16" t="s">
        <v>54</v>
      </c>
      <c r="C21" s="16" t="s">
        <v>396</v>
      </c>
      <c r="D21" s="16" t="s">
        <v>354</v>
      </c>
      <c r="E21" s="16" t="s">
        <v>369</v>
      </c>
      <c r="F21" s="16" t="s">
        <v>339</v>
      </c>
      <c r="G21" s="16" t="s">
        <v>383</v>
      </c>
      <c r="H21" s="18" t="n">
        <v>24.9</v>
      </c>
      <c r="I21" s="16" t="s">
        <v>370</v>
      </c>
      <c r="J21" s="16" t="n">
        <v>5</v>
      </c>
      <c r="K21" s="15" t="n">
        <v>46161</v>
      </c>
    </row>
    <row r="22" customFormat="false" ht="15" hidden="false" customHeight="false" outlineLevel="0" collapsed="false">
      <c r="A22" s="16" t="s">
        <v>139</v>
      </c>
      <c r="B22" s="16" t="s">
        <v>140</v>
      </c>
      <c r="C22" s="16" t="s">
        <v>360</v>
      </c>
      <c r="D22" s="16" t="s">
        <v>354</v>
      </c>
      <c r="E22" s="16" t="s">
        <v>386</v>
      </c>
      <c r="F22" s="16" t="s">
        <v>340</v>
      </c>
      <c r="G22" s="16" t="s">
        <v>356</v>
      </c>
      <c r="H22" s="18" t="n">
        <v>34.9</v>
      </c>
      <c r="I22" s="16" t="s">
        <v>357</v>
      </c>
      <c r="J22" s="16" t="n">
        <v>4</v>
      </c>
      <c r="K22" s="15" t="n">
        <v>46261</v>
      </c>
    </row>
    <row r="23" customFormat="false" ht="15" hidden="false" customHeight="false" outlineLevel="0" collapsed="false">
      <c r="A23" s="16" t="s">
        <v>150</v>
      </c>
      <c r="B23" s="16" t="s">
        <v>151</v>
      </c>
      <c r="C23" s="16" t="s">
        <v>397</v>
      </c>
      <c r="D23" s="16" t="s">
        <v>364</v>
      </c>
      <c r="E23" s="16" t="s">
        <v>361</v>
      </c>
      <c r="F23" s="16" t="s">
        <v>340</v>
      </c>
      <c r="G23" s="16" t="s">
        <v>356</v>
      </c>
      <c r="H23" s="18" t="n">
        <v>89.9</v>
      </c>
      <c r="I23" s="16" t="s">
        <v>357</v>
      </c>
      <c r="J23" s="16" t="n">
        <v>3</v>
      </c>
      <c r="K23" s="15" t="n">
        <v>46271</v>
      </c>
    </row>
    <row r="24" customFormat="false" ht="15" hidden="false" customHeight="false" outlineLevel="0" collapsed="false">
      <c r="A24" s="16" t="s">
        <v>135</v>
      </c>
      <c r="B24" s="16" t="s">
        <v>136</v>
      </c>
      <c r="C24" s="16" t="s">
        <v>397</v>
      </c>
      <c r="D24" s="16" t="s">
        <v>364</v>
      </c>
      <c r="E24" s="16" t="s">
        <v>398</v>
      </c>
      <c r="F24" s="16" t="s">
        <v>340</v>
      </c>
      <c r="G24" s="16" t="s">
        <v>387</v>
      </c>
      <c r="H24" s="18" t="n">
        <v>79.9</v>
      </c>
      <c r="I24" s="16" t="s">
        <v>357</v>
      </c>
      <c r="J24" s="16" t="n">
        <v>3</v>
      </c>
      <c r="K24" s="15" t="n">
        <v>46111</v>
      </c>
    </row>
    <row r="25" customFormat="false" ht="15" hidden="false" customHeight="false" outlineLevel="0" collapsed="false">
      <c r="A25" s="16" t="s">
        <v>61</v>
      </c>
      <c r="B25" s="16" t="s">
        <v>62</v>
      </c>
      <c r="C25" s="16" t="s">
        <v>399</v>
      </c>
      <c r="D25" s="16" t="s">
        <v>382</v>
      </c>
      <c r="E25" s="16" t="s">
        <v>400</v>
      </c>
      <c r="F25" s="16" t="s">
        <v>337</v>
      </c>
      <c r="G25" s="16" t="s">
        <v>383</v>
      </c>
      <c r="H25" s="18" t="n">
        <v>19.9</v>
      </c>
      <c r="I25" s="16" t="s">
        <v>384</v>
      </c>
      <c r="J25" s="16" t="n">
        <v>6</v>
      </c>
      <c r="K25" s="15" t="n">
        <v>46201</v>
      </c>
    </row>
    <row r="26" customFormat="false" ht="15" hidden="false" customHeight="false" outlineLevel="0" collapsed="false">
      <c r="A26" s="16" t="s">
        <v>44</v>
      </c>
      <c r="B26" s="16" t="s">
        <v>45</v>
      </c>
      <c r="C26" s="16" t="s">
        <v>378</v>
      </c>
      <c r="D26" s="16" t="s">
        <v>379</v>
      </c>
      <c r="E26" s="16" t="s">
        <v>386</v>
      </c>
      <c r="F26" s="16" t="s">
        <v>333</v>
      </c>
      <c r="G26" s="16" t="s">
        <v>387</v>
      </c>
      <c r="H26" s="18" t="n">
        <v>54.9</v>
      </c>
      <c r="I26" s="16" t="s">
        <v>357</v>
      </c>
      <c r="J26" s="16" t="n">
        <v>5</v>
      </c>
      <c r="K26" s="15" t="n">
        <v>46161</v>
      </c>
    </row>
    <row r="27" customFormat="false" ht="15" hidden="false" customHeight="false" outlineLevel="0" collapsed="false">
      <c r="A27" s="16" t="s">
        <v>133</v>
      </c>
      <c r="B27" s="16" t="s">
        <v>134</v>
      </c>
      <c r="C27" s="16" t="s">
        <v>353</v>
      </c>
      <c r="D27" s="16" t="s">
        <v>354</v>
      </c>
      <c r="E27" s="16" t="s">
        <v>395</v>
      </c>
      <c r="F27" s="16" t="s">
        <v>337</v>
      </c>
      <c r="G27" s="16" t="s">
        <v>387</v>
      </c>
      <c r="H27" s="18" t="n">
        <v>34.9</v>
      </c>
      <c r="I27" s="16" t="s">
        <v>357</v>
      </c>
      <c r="J27" s="16" t="n">
        <v>4</v>
      </c>
      <c r="K27" s="15" t="n">
        <v>46176</v>
      </c>
    </row>
    <row r="28" customFormat="false" ht="15" hidden="false" customHeight="false" outlineLevel="0" collapsed="false">
      <c r="A28" s="16" t="s">
        <v>48</v>
      </c>
      <c r="B28" s="16" t="s">
        <v>49</v>
      </c>
      <c r="C28" s="16" t="s">
        <v>371</v>
      </c>
      <c r="D28" s="16" t="s">
        <v>368</v>
      </c>
      <c r="E28" s="16" t="s">
        <v>390</v>
      </c>
      <c r="F28" s="16" t="s">
        <v>333</v>
      </c>
      <c r="G28" s="16" t="s">
        <v>383</v>
      </c>
      <c r="H28" s="18" t="n">
        <v>32.9</v>
      </c>
      <c r="I28" s="16" t="s">
        <v>370</v>
      </c>
      <c r="J28" s="16" t="n">
        <v>4</v>
      </c>
      <c r="K28" s="15" t="n">
        <v>46141</v>
      </c>
    </row>
    <row r="29" customFormat="false" ht="15" hidden="false" customHeight="false" outlineLevel="0" collapsed="false">
      <c r="A29" s="16" t="s">
        <v>113</v>
      </c>
      <c r="B29" s="16" t="s">
        <v>114</v>
      </c>
      <c r="C29" s="16" t="s">
        <v>401</v>
      </c>
      <c r="D29" s="16" t="s">
        <v>379</v>
      </c>
      <c r="E29" s="16" t="s">
        <v>394</v>
      </c>
      <c r="F29" s="16" t="s">
        <v>339</v>
      </c>
      <c r="G29" s="16" t="s">
        <v>383</v>
      </c>
      <c r="H29" s="18" t="n">
        <v>56.9</v>
      </c>
      <c r="I29" s="16" t="s">
        <v>357</v>
      </c>
      <c r="J29" s="16" t="n">
        <v>2</v>
      </c>
      <c r="K29" s="15" t="n">
        <v>46216</v>
      </c>
    </row>
    <row r="30" customFormat="false" ht="15" hidden="false" customHeight="false" outlineLevel="0" collapsed="false">
      <c r="A30" s="16" t="s">
        <v>142</v>
      </c>
      <c r="B30" s="16" t="s">
        <v>143</v>
      </c>
      <c r="C30" s="16" t="s">
        <v>363</v>
      </c>
      <c r="D30" s="16" t="s">
        <v>364</v>
      </c>
      <c r="E30" s="16" t="s">
        <v>402</v>
      </c>
      <c r="F30" s="16" t="s">
        <v>333</v>
      </c>
      <c r="G30" s="16" t="s">
        <v>356</v>
      </c>
      <c r="H30" s="18" t="n">
        <v>44.9</v>
      </c>
      <c r="I30" s="16" t="s">
        <v>357</v>
      </c>
      <c r="J30" s="16" t="n">
        <v>3</v>
      </c>
      <c r="K30" s="15" t="n">
        <v>46266</v>
      </c>
    </row>
    <row r="31" customFormat="false" ht="15" hidden="false" customHeight="false" outlineLevel="0" collapsed="false">
      <c r="A31" s="16" t="s">
        <v>83</v>
      </c>
      <c r="B31" s="16" t="s">
        <v>84</v>
      </c>
      <c r="C31" s="16" t="s">
        <v>403</v>
      </c>
      <c r="D31" s="16" t="s">
        <v>382</v>
      </c>
      <c r="E31" s="16" t="s">
        <v>365</v>
      </c>
      <c r="F31" s="16" t="s">
        <v>340</v>
      </c>
      <c r="G31" s="16" t="s">
        <v>383</v>
      </c>
      <c r="H31" s="18" t="n">
        <v>22.9</v>
      </c>
      <c r="I31" s="16" t="s">
        <v>384</v>
      </c>
      <c r="J31" s="16" t="n">
        <v>5</v>
      </c>
      <c r="K31" s="15" t="n">
        <v>46131</v>
      </c>
    </row>
    <row r="32" customFormat="false" ht="15" hidden="false" customHeight="false" outlineLevel="0" collapsed="false">
      <c r="A32" s="16" t="s">
        <v>101</v>
      </c>
      <c r="B32" s="16" t="s">
        <v>102</v>
      </c>
      <c r="C32" s="16" t="s">
        <v>385</v>
      </c>
      <c r="D32" s="16" t="s">
        <v>354</v>
      </c>
      <c r="E32" s="16" t="s">
        <v>394</v>
      </c>
      <c r="F32" s="16" t="s">
        <v>340</v>
      </c>
      <c r="G32" s="16" t="s">
        <v>383</v>
      </c>
      <c r="H32" s="18" t="n">
        <v>36.9</v>
      </c>
      <c r="I32" s="16" t="s">
        <v>362</v>
      </c>
      <c r="J32" s="16" t="n">
        <v>4</v>
      </c>
      <c r="K32" s="15" t="n">
        <v>46186</v>
      </c>
    </row>
    <row r="33" customFormat="false" ht="15" hidden="false" customHeight="false" outlineLevel="0" collapsed="false">
      <c r="A33" s="16" t="s">
        <v>131</v>
      </c>
      <c r="B33" s="16" t="s">
        <v>132</v>
      </c>
      <c r="C33" s="16" t="s">
        <v>367</v>
      </c>
      <c r="D33" s="16" t="s">
        <v>368</v>
      </c>
      <c r="E33" s="16" t="s">
        <v>372</v>
      </c>
      <c r="F33" s="16" t="s">
        <v>339</v>
      </c>
      <c r="G33" s="16" t="s">
        <v>356</v>
      </c>
      <c r="H33" s="18" t="n">
        <v>39.9</v>
      </c>
      <c r="I33" s="16" t="s">
        <v>357</v>
      </c>
      <c r="J33" s="16" t="n">
        <v>3</v>
      </c>
      <c r="K33" s="15" t="n">
        <v>46256</v>
      </c>
    </row>
    <row r="34" customFormat="false" ht="15" hidden="false" customHeight="false" outlineLevel="0" collapsed="false">
      <c r="A34" s="16" t="s">
        <v>404</v>
      </c>
      <c r="B34" s="16" t="s">
        <v>405</v>
      </c>
      <c r="C34" s="16" t="s">
        <v>360</v>
      </c>
      <c r="D34" s="16" t="s">
        <v>354</v>
      </c>
      <c r="E34" s="16" t="s">
        <v>395</v>
      </c>
      <c r="F34" s="16" t="s">
        <v>337</v>
      </c>
      <c r="G34" s="16" t="s">
        <v>356</v>
      </c>
      <c r="H34" s="18" t="n">
        <v>49.9</v>
      </c>
      <c r="I34" s="16" t="s">
        <v>357</v>
      </c>
      <c r="J34" s="16" t="n">
        <v>3</v>
      </c>
      <c r="K34" s="15" t="n">
        <v>46273</v>
      </c>
    </row>
    <row r="35" customFormat="false" ht="15" hidden="false" customHeight="false" outlineLevel="0" collapsed="false">
      <c r="A35" s="16" t="s">
        <v>406</v>
      </c>
      <c r="B35" s="16" t="s">
        <v>407</v>
      </c>
      <c r="C35" s="16" t="s">
        <v>378</v>
      </c>
      <c r="D35" s="16" t="s">
        <v>379</v>
      </c>
      <c r="E35" s="16" t="s">
        <v>392</v>
      </c>
      <c r="F35" s="16" t="s">
        <v>340</v>
      </c>
      <c r="G35" s="16" t="s">
        <v>356</v>
      </c>
      <c r="H35" s="18" t="n">
        <v>54.9</v>
      </c>
      <c r="I35" s="16" t="s">
        <v>357</v>
      </c>
      <c r="J35" s="16" t="n">
        <v>2</v>
      </c>
      <c r="K35" s="15" t="n">
        <v>46276</v>
      </c>
    </row>
    <row r="36" customFormat="false" ht="15" hidden="false" customHeight="false" outlineLevel="0" collapsed="false">
      <c r="A36" s="16" t="s">
        <v>127</v>
      </c>
      <c r="B36" s="16" t="s">
        <v>128</v>
      </c>
      <c r="C36" s="16" t="s">
        <v>381</v>
      </c>
      <c r="D36" s="16" t="s">
        <v>382</v>
      </c>
      <c r="E36" s="16" t="s">
        <v>398</v>
      </c>
      <c r="F36" s="16" t="s">
        <v>333</v>
      </c>
      <c r="G36" s="16" t="s">
        <v>387</v>
      </c>
      <c r="H36" s="18" t="n">
        <v>27.9</v>
      </c>
      <c r="I36" s="16" t="s">
        <v>384</v>
      </c>
      <c r="J36" s="16" t="n">
        <v>4</v>
      </c>
      <c r="K36" s="15" t="n">
        <v>46151</v>
      </c>
    </row>
    <row r="37" customFormat="false" ht="15" hidden="false" customHeight="false" outlineLevel="0" collapsed="false">
      <c r="A37" s="16" t="s">
        <v>38</v>
      </c>
      <c r="B37" s="16" t="s">
        <v>39</v>
      </c>
      <c r="C37" s="16" t="s">
        <v>363</v>
      </c>
      <c r="D37" s="16" t="s">
        <v>364</v>
      </c>
      <c r="E37" s="16" t="s">
        <v>400</v>
      </c>
      <c r="F37" s="16" t="s">
        <v>337</v>
      </c>
      <c r="G37" s="16" t="s">
        <v>387</v>
      </c>
      <c r="H37" s="18" t="n">
        <v>38.9</v>
      </c>
      <c r="I37" s="16" t="s">
        <v>384</v>
      </c>
      <c r="J37" s="16" t="n">
        <v>3</v>
      </c>
      <c r="K37" s="15" t="n">
        <v>46166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2026-10-07T17:00:09Z</dcterms:created>
  <dc:creator>openpyxl</dc:creator>
  <dc:description/>
  <dc:language>en-US</dc:language>
  <cp:lastModifiedBy/>
  <dcterms:modified xsi:type="dcterms:W3CDTF">2026-10-07T17:00:09Z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